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1\share\財政係\財政状況資料集\財政状況資料集(Ｒ2決算）\④追加提出分（公会計資料関係）R40922\村HP用（データ統合後）\"/>
    </mc:Choice>
  </mc:AlternateContent>
  <xr:revisionPtr revIDLastSave="0" documentId="13_ncr:1_{361E8230-6A11-40A8-9B4A-B3CBC2D90675}" xr6:coauthVersionLast="44" xr6:coauthVersionMax="44"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U34" i="10"/>
  <c r="U35" i="10" s="1"/>
  <c r="U36" i="10" s="1"/>
  <c r="C34" i="10"/>
  <c r="AM34" i="10" s="1"/>
  <c r="AM35" i="10" s="1"/>
  <c r="AM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<sst xmlns="http://schemas.openxmlformats.org/spreadsheetml/2006/main" count="1133" uniqueCount="611">
  <si>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</si>
  <si>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</si>
  <si>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</si>
  <si>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</si>
  <si>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</si>
  <si>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</si>
  <si>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</si>
  <si>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</si>
  <si>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</si>
  <si>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</si>
  <si>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</si>
  <si>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</si>
  <si>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</si>
  <si>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</si>
  <si>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</si>
  <si>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</si>
  <si>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</si>
  <si>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</si>
  <si>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</si>
  <si>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</si>
  <si>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</si>
  <si>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</si>
  <si>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</si>
  <si>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</si>
  <si>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</si>
  <si>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</si>
  <si>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</si>
  <si>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</si>
  <si>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</si>
  <si>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</si>
  <si>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</si>
  <si>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</si>
  <si>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</si>
  <si>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</si>
  <si>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</si>
  <si>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</si>
  <si>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</si>
  <si>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</si>
  <si>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</si>
  <si>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</si>
  <si>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</si>
  <si>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</si>
  <si>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</si>
  <si>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</si>
  <si>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</si>
  <si>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</si>
  <si>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</si>
  <si>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</si>
  <si>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</si>
  <si>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</si>
  <si>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</si>
  <si>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</si>
  <si>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</si>
  <si>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</si>
  <si>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</si>
  <si>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</si>
  <si>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</si>
  <si>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</si>
  <si>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</si>
  <si>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</si>
  <si>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</si>
  <si>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</si>
  <si>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</si>
  <si>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</si>
  <si>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</si>
  <si>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</si>
  <si>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</si>
  <si>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</si>
  <si>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</si>
  <si>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</si>
  <si>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</si>
  <si>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</si>
  <si>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</si>
  <si>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</si>
  <si>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</si>
  <si>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</si>
  <si>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</si>
  <si>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</si>
  <si>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</si>
  <si>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</si>
  <si>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</si>
  <si>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</si>
  <si>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</si>
  <si>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</si>
  <si>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</si>
  <si>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</si>
  <si>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</si>
  <si>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</si>
  <si>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</si>
  <si>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</si>
  <si>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</si>
  <si>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</si>
  <si>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</si>
  <si>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</si>
  <si>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</si>
  <si>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</si>
  <si>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</si>
  <si>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</si>
  <si>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</si>
  <si>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</si>
  <si>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</si>
  <si>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</si>
  <si>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</si>
  <si>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</si>
  <si>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</si>
  <si>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</si>
  <si>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</si>
  <si>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</si>
  <si>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</si>
  <si>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</si>
  <si>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</si>
  <si>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</si>
  <si>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</si>
  <si>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</si>
  <si>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</si>
  <si>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</si>
  <si>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</si>
  <si>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</si>
  <si>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</si>
  <si>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</si>
  <si>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</si>
  <si>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</si>
  <si>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</si>
  <si>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</si>
  <si>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</si>
  <si>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</si>
  <si>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</si>
  <si>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</si>
  <si>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</si>
  <si>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</si>
  <si>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</si>
  <si>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</si>
  <si>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</si>
  <si>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</si>
  <si>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</si>
  <si>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</si>
  <si>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</si>
  <si>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</si>
  <si>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</si>
  <si>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</si>
  <si>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</si>
  <si>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</si>
  <si>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</si>
  <si>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</si>
  <si>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</si>
  <si>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</si>
  <si>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</si>
  <si>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</si>
  <si>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</si>
  <si>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</si>
  <si>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</si>
  <si>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</si>
  <si>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</si>
  <si>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</si>
  <si>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</si>
  <si>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</si>
  <si>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</si>
  <si>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</si>
  <si>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</si>
  <si>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</si>
  <si>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</si>
  <si>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</si>
  <si>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</si>
  <si>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</si>
  <si>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</si>
  <si>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</si>
  <si>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</si>
  <si>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</si>
  <si>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</si>
  <si>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</si>
  <si>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</si>
  <si>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</si>
  <si>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</si>
  <si>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</si>
  <si>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</si>
  <si>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</si>
  <si>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</si>
  <si>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</si>
  <si>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</si>
  <si>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</si>
  <si>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</si>
  <si>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</si>
  <si>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</si>
  <si>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</si>
  <si>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</si>
  <si>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</si>
  <si>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</si>
  <si>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</si>
  <si>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</si>
  <si>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</si>
  <si>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</si>
  <si>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</si>
  <si>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</si>
  <si>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</si>
  <si>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</si>
  <si>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</si>
  <si>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</si>
  <si>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</si>
  <si>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</si>
  <si>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</si>
  <si>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</si>
  <si>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</si>
  <si>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</si>
  <si>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</si>
  <si>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</si>
  <si>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</si>
  <si>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</si>
  <si>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</si>
  <si>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</si>
  <si>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</si>
  <si>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</si>
  <si>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</si>
  <si>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</si>
  <si>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</si>
  <si>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</si>
  <si>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</si>
  <si>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</si>
  <si>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</si>
  <si>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</si>
  <si>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</si>
  <si>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</si>
  <si>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</si>
  <si>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</si>
  <si>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</si>
  <si>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</si>
  <si>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</si>
  <si>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</si>
  <si>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</si>
  <si>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</si>
  <si>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</si>
  <si>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</si>
  <si>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</si>
  <si>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</si>
  <si>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</si>
  <si>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</si>
  <si>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</si>
  <si>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</si>
  <si>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</si>
  <si>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</si>
  <si>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</si>
  <si>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</si>
  <si>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</si>
  <si>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</si>
  <si>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</si>
  <si>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</si>
  <si>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</si>
  <si>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</si>
  <si>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</si>
  <si>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</si>
  <si>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</si>
  <si>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</si>
  <si>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</si>
  <si>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</si>
  <si>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</si>
  <si>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</si>
  <si>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</si>
  <si>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</si>
  <si>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</si>
  <si>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</si>
  <si>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</si>
  <si>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</si>
  <si>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</si>
  <si>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</si>
  <si>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</si>
  <si>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</si>
  <si>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</si>
  <si>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</si>
  <si>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</si>
  <si>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</si>
  <si>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</si>
  <si>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</si>
  <si>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</si>
  <si>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</si>
  <si>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</si>
  <si>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</si>
  <si>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</si>
  <si>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</si>
  <si>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</si>
  <si>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</si>
  <si>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</si>
  <si>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</si>
  <si>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</si>
  <si>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</si>
  <si>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</si>
  <si>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</si>
  <si>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</si>
  <si>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</si>
  <si>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</si>
  <si>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</si>
  <si>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</si>
  <si>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</si>
  <si>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</si>
  <si>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</si>
  <si>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</si>
  <si>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</si>
  <si>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</si>
  <si>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</si>
  <si>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</si>
  <si>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</si>
  <si>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</si>
  <si>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</si>
  <si>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</si>
  <si>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</si>
  <si>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</si>
  <si>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</si>
  <si>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</si>
  <si>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</si>
  <si>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</si>
  <si>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</si>
  <si>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</si>
  <si>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</si>
  <si>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</si>
  <si>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</si>
  <si>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</si>
  <si>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</si>
  <si>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</si>
  <si>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</si>
  <si>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</si>
  <si>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</si>
  <si>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</si>
  <si>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</si>
  <si>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</si>
  <si>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</si>
  <si>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</si>
  <si>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</si>
  <si>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</si>
  <si>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</si>
  <si>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</si>
  <si>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</si>
  <si>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</si>
  <si>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</si>
  <si>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</si>
  <si>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</si>
  <si>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</si>
  <si>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</si>
  <si>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</si>
  <si>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</si>
  <si>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</si>
  <si>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</si>
  <si>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</si>
  <si>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</si>
  <si>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</si>
  <si>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</si>
  <si>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</si>
  <si>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</si>
  <si>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</si>
  <si>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</si>
  <si>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</si>
  <si>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</si>
  <si>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</si>
  <si>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</si>
  <si>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</si>
  <si>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</si>
  <si>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</si>
  <si>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</si>
  <si>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</si>
  <si>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</si>
  <si>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</si>
  <si>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</si>
  <si>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</si>
  <si>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</si>
  <si>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</si>
  <si>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</si>
  <si>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</si>
  <si>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</si>
  <si>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</si>
  <si>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</si>
  <si>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</si>
  <si>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</si>
  <si>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</si>
  <si>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</si>
  <si>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</si>
  <si>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</si>
  <si>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</si>
  <si>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</si>
  <si>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</si>
  <si>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</si>
  <si>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</si>
  <si>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</si>
  <si>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</si>
  <si>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</si>
  <si>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</si>
  <si>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</si>
  <si>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</si>
  <si>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</si>
  <si>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</si>
  <si>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</si>
  <si>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</si>
  <si>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</si>
  <si>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</si>
  <si>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</si>
  <si>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</si>
  <si>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</si>
  <si>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</si>
  <si>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</si>
  <si>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</si>
  <si>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</si>
  <si>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</si>
  <si>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</si>
  <si>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</si>
  <si>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</si>
  <si>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</si>
  <si>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</si>
  <si>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</si>
  <si>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</si>
  <si>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</si>
  <si>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</si>
  <si>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</si>
  <si>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</si>
  <si>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</si>
  <si>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</si>
  <si>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</si>
  <si>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</si>
  <si>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</si>
  <si>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</si>
  <si>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</si>
  <si>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</si>
  <si>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</si>
  <si>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</si>
  <si>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</si>
  <si>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</si>
  <si>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</si>
  <si>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</si>
  <si>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</si>
  <si>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</si>
  <si>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</si>
  <si>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</si>
  <si>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</si>
  <si>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</si>
  <si>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</si>
  <si>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</si>
  <si>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</si>
  <si>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</si>
  <si>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</si>
  <si>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</si>
  <si>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</si>
  <si>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</si>
  <si>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</si>
  <si>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</si>
  <si>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</si>
  <si>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</si>
  <si>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</si>
  <si>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</si>
  <si>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</si>
  <si>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</si>
  <si>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</si>
  <si>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</si>
  <si>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</si>
  <si>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</si>
  <si>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</si>
  <si>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</si>
  <si>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</si>
  <si>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</si>
  <si>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</si>
  <si>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</si>
  <si>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</si>
  <si>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</si>
  <si>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</si>
  <si>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</si>
  <si>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</si>
  <si>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</si>
  <si>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</si>
  <si>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</si>
  <si>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</si>
  <si>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</si>
  <si>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</si>
  <si>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</si>
  <si>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</si>
  <si>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</si>
  <si>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</si>
  <si>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</si>
  <si>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</si>
  <si>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</si>
  <si>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</si>
  <si>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</si>
  <si>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</si>
  <si>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</si>
  <si>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</si>
  <si>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</si>
  <si>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</si>
  <si>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</si>
  <si>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</si>
  <si>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</si>
  <si>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</si>
  <si>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</si>
  <si>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</si>
  <si>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</si>
  <si>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</si>
  <si>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</si>
  <si>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</si>
  <si>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</si>
  <si>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</si>
  <si>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</si>
  <si>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</si>
  <si>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</si>
  <si>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</si>
  <si>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</si>
  <si>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</si>
  <si>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</si>
  <si>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</si>
  <si>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</si>
  <si>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</si>
  <si>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</si>
  <si>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</si>
  <si>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</si>
  <si>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</si>
  <si>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</si>
  <si>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</si>
  <si>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</si>
  <si>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</si>
  <si>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</si>
  <si>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</si>
  <si>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</si>
  <si>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</si>
  <si>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</si>
  <si>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</si>
  <si>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</si>
  <si>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</si>
  <si>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</si>
  <si>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</si>
  <si>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</si>
  <si>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</si>
  <si>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</si>
  <si>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</si>
  <si>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</si>
  <si>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</si>
  <si>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</si>
  <si>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</si>
  <si>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</si>
  <si>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</si>
  <si>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</si>
  <si>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</si>
  <si>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</si>
  <si>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</si>
  <si>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</si>
  <si>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</si>
  <si>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</si>
  <si>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</si>
  <si>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</si>
  <si>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</si>
  <si>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</si>
  <si>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</si>
  <si>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</si>
  <si>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</si>
  <si>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</si>
  <si>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</si>
  <si>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</si>
  <si>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</si>
  <si>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</si>
  <si>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</si>
  <si>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</si>
  <si>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</si>
  <si>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</si>
  <si>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</si>
  <si>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</si>
  <si>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</si>
  <si>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</si>
  <si>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</si>
  <si>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</si>
  <si>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</si>
  <si>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</si>
  <si>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</si>
  <si>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</si>
  <si>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4.41</t>
  </si>
  <si>
    <t>▲ 10.93</t>
  </si>
  <si>
    <t>▲ 2.48</t>
  </si>
  <si>
    <t>▲ 1.03</t>
  </si>
  <si>
    <t>一般会計</t>
  </si>
  <si>
    <t>介護保険特別会計</t>
  </si>
  <si>
    <t>下水道事業会計</t>
  </si>
  <si>
    <t>水道事業会計</t>
  </si>
  <si>
    <t>農業集落排水事業会計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</si>
  <si>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</si>
  <si>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</si>
  <si>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</si>
  <si>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</si>
  <si>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</si>
  <si>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</si>
  <si>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</si>
  <si>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</si>
  <si>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</si>
  <si>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</si>
  <si>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</si>
  <si>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黒石地区清掃施設組合</t>
    <rPh sb="0" eb="4">
      <t>クロイシチク</t>
    </rPh>
    <rPh sb="4" eb="10">
      <t>セイソウシセツクミアイ</t>
    </rPh>
    <phoneticPr fontId="2"/>
  </si>
  <si>
    <t>弘前地区消防事務組合</t>
    <rPh sb="0" eb="4">
      <t>ヒロサキチク</t>
    </rPh>
    <rPh sb="4" eb="10">
      <t>ショウボウジムクミアイ</t>
    </rPh>
    <phoneticPr fontId="2"/>
  </si>
  <si>
    <t>津軽広域連合</t>
    <rPh sb="0" eb="6">
      <t>ツガルコウイキレンゴウ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</si>
  <si>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</si>
  <si>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</si>
  <si>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</si>
  <si>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</si>
  <si>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</si>
  <si>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津軽広域水道企業団（津軽営業部）</t>
    <rPh sb="0" eb="4">
      <t>ツガルコウイキ</t>
    </rPh>
    <rPh sb="4" eb="6">
      <t>スイドウ</t>
    </rPh>
    <rPh sb="6" eb="9">
      <t>キギョウダン</t>
    </rPh>
    <rPh sb="10" eb="12">
      <t>ツガル</t>
    </rPh>
    <rPh sb="12" eb="15">
      <t>エイギョウブ</t>
    </rPh>
    <phoneticPr fontId="2"/>
  </si>
  <si>
    <t>法適用企業</t>
    <rPh sb="0" eb="3">
      <t>ホウテキヨウ</t>
    </rPh>
    <rPh sb="3" eb="5">
      <t>キギョウ</t>
    </rPh>
    <phoneticPr fontId="2"/>
  </si>
  <si>
    <t>〇</t>
    <phoneticPr fontId="2"/>
  </si>
  <si>
    <t>田舎館村土地開発公社</t>
    <rPh sb="0" eb="4">
      <t>イナカダテムラ</t>
    </rPh>
    <rPh sb="4" eb="10">
      <t>トチカイハツコウシャ</t>
    </rPh>
    <phoneticPr fontId="2"/>
  </si>
  <si>
    <t>株式会社アイナック</t>
    <rPh sb="0" eb="4">
      <t>カブシキガイシャ</t>
    </rPh>
    <phoneticPr fontId="2"/>
  </si>
  <si>
    <t>奨学基金</t>
    <rPh sb="0" eb="4">
      <t>ショウガクキキン</t>
    </rPh>
    <phoneticPr fontId="5"/>
  </si>
  <si>
    <t>学校教育施設整備基金</t>
    <rPh sb="0" eb="10">
      <t>ガッコウキョウイクシセツセイビキキン</t>
    </rPh>
    <phoneticPr fontId="5"/>
  </si>
  <si>
    <t>森林環境譲与税基金</t>
    <rPh sb="0" eb="7">
      <t>シンリンカンキョウジョウヨゼイ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</si>
  <si>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</si>
  <si>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</si>
  <si>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</si>
  <si>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中央公民館及び村民体育館建設事業及び児童館建設事業により有形固定資産減価償却率は低下していく一方で、将来負担比率が増加していくと予想される。今後、将来負担比率が過大にならないよう公共施設等総合管理計画や個別施設計画に基づき、施設マネジメントを適切に進めて行く。</t>
    <rPh sb="1" eb="7">
      <t>チュウオウコウミンカンオヨ</t>
    </rPh>
    <rPh sb="8" eb="15">
      <t>ソンミンタイイクカンケンセツ</t>
    </rPh>
    <rPh sb="15" eb="17">
      <t>ジギョウ</t>
    </rPh>
    <rPh sb="17" eb="18">
      <t>オヨ</t>
    </rPh>
    <rPh sb="19" eb="22">
      <t>ジドウカン</t>
    </rPh>
    <rPh sb="22" eb="26">
      <t>ケンセツジギョウ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</si>
  <si>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</si>
  <si>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</si>
  <si>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</si>
  <si>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</si>
  <si>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</si>
  <si>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</si>
  <si>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減少傾向となり、類似団体と比較して低くなっている。今後は、中央公民館及び村民体育館建設事業、児童館建設事業の影響により増加傾向になると予想され、地方債の新規発行抑制や繰上償還等に取り組んでいく必要がある。</t>
    <rPh sb="1" eb="6">
      <t>ジッシツコウサイヒ</t>
    </rPh>
    <rPh sb="6" eb="8">
      <t>ヒリツ</t>
    </rPh>
    <rPh sb="9" eb="11">
      <t>ショウライ</t>
    </rPh>
    <rPh sb="11" eb="13">
      <t>フタン</t>
    </rPh>
    <rPh sb="13" eb="15">
      <t>ヒリツ</t>
    </rPh>
    <rPh sb="18" eb="20">
      <t>ゲンショウ</t>
    </rPh>
    <rPh sb="20" eb="22">
      <t>ケイコウ</t>
    </rPh>
    <rPh sb="26" eb="30">
      <t>ルイジダンタイ</t>
    </rPh>
    <rPh sb="31" eb="33">
      <t>ヒカク</t>
    </rPh>
    <rPh sb="35" eb="36">
      <t>ヒク</t>
    </rPh>
    <rPh sb="43" eb="45">
      <t>コンゴ</t>
    </rPh>
    <rPh sb="47" eb="49">
      <t>チュウオウ</t>
    </rPh>
    <rPh sb="49" eb="52">
      <t>コウミンカン</t>
    </rPh>
    <rPh sb="52" eb="53">
      <t>オヨ</t>
    </rPh>
    <rPh sb="54" eb="56">
      <t>ソンミン</t>
    </rPh>
    <rPh sb="56" eb="59">
      <t>タイイクカン</t>
    </rPh>
    <rPh sb="59" eb="61">
      <t>ケンセツ</t>
    </rPh>
    <rPh sb="61" eb="63">
      <t>ジギョウ</t>
    </rPh>
    <rPh sb="64" eb="67">
      <t>ジドウカン</t>
    </rPh>
    <rPh sb="67" eb="69">
      <t>ケンセツ</t>
    </rPh>
    <rPh sb="69" eb="71">
      <t>ジギョウ</t>
    </rPh>
    <rPh sb="72" eb="74">
      <t>エイキョウ</t>
    </rPh>
    <rPh sb="77" eb="79">
      <t>ゾウカ</t>
    </rPh>
    <rPh sb="79" eb="81">
      <t>ケイコウ</t>
    </rPh>
    <rPh sb="85" eb="87">
      <t>ヨソウ</t>
    </rPh>
    <rPh sb="90" eb="93">
      <t>チホウサイ</t>
    </rPh>
    <rPh sb="94" eb="96">
      <t>シンキ</t>
    </rPh>
    <rPh sb="96" eb="98">
      <t>ハッコウ</t>
    </rPh>
    <rPh sb="98" eb="100">
      <t>ヨクセイ</t>
    </rPh>
    <rPh sb="101" eb="105">
      <t>クリアゲショウカン</t>
    </rPh>
    <rPh sb="105" eb="106">
      <t>ナド</t>
    </rPh>
    <rPh sb="107" eb="108">
      <t>ト</t>
    </rPh>
    <rPh sb="109" eb="110">
      <t>ク</t>
    </rPh>
    <rPh sb="114" eb="11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</si>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</sst>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B02B7D5-BD91-41D0-B7B1-289F432B58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EC24-4256-8335-AC18480F1D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40685</c:v>
                </c:pt>
                <c:pt idx="1">
                  <c:v>38287</c:v>
                </c:pt>
                <c:pt idx="2">
                  <c:v>78042</c:v>
                </c:pt>
                <c:pt idx="3">
                  <c:v>134875</c:v>
                </c:pt>
                <c:pt idx="4">
                  <c:v>174779</c:v>
                </c:pt>
              </c:numCache>
            </c:numRef>
          </c:val>
          <c:smooth val="0"/>
          <c:extLst>
            <c:ext xmlns:c16="http://schemas.microsoft.com/office/drawing/2014/chart" uri="{C3380CC4-5D6E-409C-BE32-E72D297353CC}">
              <c16:uniqueId val="{00000001-EC24-4256-8335-AC18480F1D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18.43</c:v>
                </c:pt>
                <c:pt idx="1">
                  <c:v>7.69</c:v>
                </c:pt>
                <c:pt idx="2">
                  <c:v>9.33</c:v>
                </c:pt>
                <c:pt idx="3">
                  <c:v>12.52</c:v>
                </c:pt>
                <c:pt idx="4">
                  <c:v>20.45</c:v>
                </c:pt>
              </c:numCache>
            </c:numRef>
          </c:val>
          <c:extLst>
            <c:ext xmlns:c16="http://schemas.microsoft.com/office/drawing/2014/chart" uri="{C3380CC4-5D6E-409C-BE32-E72D297353CC}">
              <c16:uniqueId val="{00000000-63DE-4920-A4E4-F2A90C4B90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61.66</c:v>
                </c:pt>
                <c:pt idx="1">
                  <c:v>79.849999999999994</c:v>
                </c:pt>
                <c:pt idx="2">
                  <c:v>83.78</c:v>
                </c:pt>
                <c:pt idx="3">
                  <c:v>89.5</c:v>
                </c:pt>
                <c:pt idx="4">
                  <c:v>88.36</c:v>
                </c:pt>
              </c:numCache>
            </c:numRef>
          </c:val>
          <c:extLst>
            <c:ext xmlns:c16="http://schemas.microsoft.com/office/drawing/2014/chart" uri="{C3380CC4-5D6E-409C-BE32-E72D297353CC}">
              <c16:uniqueId val="{00000001-63DE-4920-A4E4-F2A90C4B90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-4.41</c:v>
                </c:pt>
                <c:pt idx="1">
                  <c:v>-10.93</c:v>
                </c:pt>
                <c:pt idx="2">
                  <c:v>-2.48</c:v>
                </c:pt>
                <c:pt idx="3">
                  <c:v>-1.03</c:v>
                </c:pt>
                <c:pt idx="4">
                  <c:v>0.65</c:v>
                </c:pt>
              </c:numCache>
            </c:numRef>
          </c:val>
          <c:smooth val="0"/>
          <c:extLst>
            <c:ext xmlns:c16="http://schemas.microsoft.com/office/drawing/2014/chart" uri="{C3380CC4-5D6E-409C-BE32-E72D297353CC}">
              <c16:uniqueId val="{00000002-63DE-4920-A4E4-F2A90C4B90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79-47AB-8AE2-A810C137E0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79-47AB-8AE2-A810C137E0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79-47AB-8AE2-A810C137E0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0.06</c:v>
                </c:pt>
                <c:pt idx="8">
                  <c:v>#N/A</c:v>
                </c:pt>
                <c:pt idx="9">
                  <c:v>0.09</c:v>
                </c:pt>
              </c:numCache>
            </c:numRef>
          </c:val>
          <c:extLst>
            <c:ext xmlns:c16="http://schemas.microsoft.com/office/drawing/2014/chart" uri="{C3380CC4-5D6E-409C-BE32-E72D297353CC}">
              <c16:uniqueId val="{00000003-3979-47AB-8AE2-A810C137E0C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0.98</c:v>
                </c:pt>
                <c:pt idx="2">
                  <c:v>#N/A</c:v>
                </c:pt>
                <c:pt idx="3">
                  <c:v>2.99</c:v>
                </c:pt>
                <c:pt idx="4">
                  <c:v>#N/A</c:v>
                </c:pt>
                <c:pt idx="5">
                  <c:v>1.06</c:v>
                </c:pt>
                <c:pt idx="6">
                  <c:v>#N/A</c:v>
                </c:pt>
                <c:pt idx="7">
                  <c:v>1.06</c:v>
                </c:pt>
                <c:pt idx="8">
                  <c:v>#N/A</c:v>
                </c:pt>
                <c:pt idx="9">
                  <c:v>1.36</c:v>
                </c:pt>
              </c:numCache>
            </c:numRef>
          </c:val>
          <c:extLst>
            <c:ext xmlns:c16="http://schemas.microsoft.com/office/drawing/2014/chart" uri="{C3380CC4-5D6E-409C-BE32-E72D297353CC}">
              <c16:uniqueId val="{00000004-3979-47AB-8AE2-A810C137E0C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1.33</c:v>
                </c:pt>
                <c:pt idx="2">
                  <c:v>#N/A</c:v>
                </c:pt>
                <c:pt idx="3">
                  <c:v>1.47</c:v>
                </c:pt>
                <c:pt idx="4">
                  <c:v>#N/A</c:v>
                </c:pt>
                <c:pt idx="5">
                  <c:v>1.62</c:v>
                </c:pt>
                <c:pt idx="6">
                  <c:v>#N/A</c:v>
                </c:pt>
                <c:pt idx="7">
                  <c:v>1.73</c:v>
                </c:pt>
                <c:pt idx="8">
                  <c:v>#N/A</c:v>
                </c:pt>
                <c:pt idx="9">
                  <c:v>1.67</c:v>
                </c:pt>
              </c:numCache>
            </c:numRef>
          </c:val>
          <c:extLst>
            <c:ext xmlns:c16="http://schemas.microsoft.com/office/drawing/2014/chart" uri="{C3380CC4-5D6E-409C-BE32-E72D297353CC}">
              <c16:uniqueId val="{00000005-3979-47AB-8AE2-A810C137E0C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2.2200000000000002</c:v>
                </c:pt>
                <c:pt idx="4">
                  <c:v>#N/A</c:v>
                </c:pt>
                <c:pt idx="5">
                  <c:v>2.34</c:v>
                </c:pt>
                <c:pt idx="6">
                  <c:v>#N/A</c:v>
                </c:pt>
                <c:pt idx="7">
                  <c:v>2.93</c:v>
                </c:pt>
                <c:pt idx="8">
                  <c:v>#N/A</c:v>
                </c:pt>
                <c:pt idx="9">
                  <c:v>3.12</c:v>
                </c:pt>
              </c:numCache>
            </c:numRef>
          </c:val>
          <c:extLst>
            <c:ext xmlns:c16="http://schemas.microsoft.com/office/drawing/2014/chart" uri="{C3380CC4-5D6E-409C-BE32-E72D297353CC}">
              <c16:uniqueId val="{00000006-3979-47AB-8AE2-A810C137E0C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6.17</c:v>
                </c:pt>
                <c:pt idx="2">
                  <c:v>#N/A</c:v>
                </c:pt>
                <c:pt idx="3">
                  <c:v>6.89</c:v>
                </c:pt>
                <c:pt idx="4">
                  <c:v>#N/A</c:v>
                </c:pt>
                <c:pt idx="5">
                  <c:v>7.48</c:v>
                </c:pt>
                <c:pt idx="6">
                  <c:v>#N/A</c:v>
                </c:pt>
                <c:pt idx="7">
                  <c:v>7.75</c:v>
                </c:pt>
                <c:pt idx="8">
                  <c:v>#N/A</c:v>
                </c:pt>
                <c:pt idx="9">
                  <c:v>7.24</c:v>
                </c:pt>
              </c:numCache>
            </c:numRef>
          </c:val>
          <c:extLst>
            <c:ext xmlns:c16="http://schemas.microsoft.com/office/drawing/2014/chart" uri="{C3380CC4-5D6E-409C-BE32-E72D297353CC}">
              <c16:uniqueId val="{00000007-3979-47AB-8AE2-A810C137E0C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6.08</c:v>
                </c:pt>
                <c:pt idx="2">
                  <c:v>#N/A</c:v>
                </c:pt>
                <c:pt idx="3">
                  <c:v>7.01</c:v>
                </c:pt>
                <c:pt idx="4">
                  <c:v>#N/A</c:v>
                </c:pt>
                <c:pt idx="5">
                  <c:v>8.6999999999999993</c:v>
                </c:pt>
                <c:pt idx="6">
                  <c:v>#N/A</c:v>
                </c:pt>
                <c:pt idx="7">
                  <c:v>11.34</c:v>
                </c:pt>
                <c:pt idx="8">
                  <c:v>#N/A</c:v>
                </c:pt>
                <c:pt idx="9">
                  <c:v>10.94</c:v>
                </c:pt>
              </c:numCache>
            </c:numRef>
          </c:val>
          <c:extLst>
            <c:ext xmlns:c16="http://schemas.microsoft.com/office/drawing/2014/chart" uri="{C3380CC4-5D6E-409C-BE32-E72D297353CC}">
              <c16:uniqueId val="{00000008-3979-47AB-8AE2-A810C137E0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18.420000000000002</c:v>
                </c:pt>
                <c:pt idx="2">
                  <c:v>#N/A</c:v>
                </c:pt>
                <c:pt idx="3">
                  <c:v>7.69</c:v>
                </c:pt>
                <c:pt idx="4">
                  <c:v>#N/A</c:v>
                </c:pt>
                <c:pt idx="5">
                  <c:v>9.33</c:v>
                </c:pt>
                <c:pt idx="6">
                  <c:v>#N/A</c:v>
                </c:pt>
                <c:pt idx="7">
                  <c:v>12.52</c:v>
                </c:pt>
                <c:pt idx="8">
                  <c:v>#N/A</c:v>
                </c:pt>
                <c:pt idx="9">
                  <c:v>20.440000000000001</c:v>
                </c:pt>
              </c:numCache>
            </c:numRef>
          </c:val>
          <c:extLst>
            <c:ext xmlns:c16="http://schemas.microsoft.com/office/drawing/2014/chart" uri="{C3380CC4-5D6E-409C-BE32-E72D297353CC}">
              <c16:uniqueId val="{00000009-3979-47AB-8AE2-A810C137E0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354</c:v>
                </c:pt>
                <c:pt idx="5">
                  <c:v>346</c:v>
                </c:pt>
                <c:pt idx="8">
                  <c:v>333</c:v>
                </c:pt>
                <c:pt idx="11">
                  <c:v>317</c:v>
                </c:pt>
                <c:pt idx="14">
                  <c:v>313</c:v>
                </c:pt>
              </c:numCache>
            </c:numRef>
          </c:val>
          <c:extLst>
            <c:ext xmlns:c16="http://schemas.microsoft.com/office/drawing/2014/chart" uri="{C3380CC4-5D6E-409C-BE32-E72D297353CC}">
              <c16:uniqueId val="{00000000-D2DC-432E-BA17-4CF1C62C9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C-432E-BA17-4CF1C62C9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18</c:v>
                </c:pt>
                <c:pt idx="6">
                  <c:v>18</c:v>
                </c:pt>
                <c:pt idx="9">
                  <c:v>15</c:v>
                </c:pt>
                <c:pt idx="12">
                  <c:v>5</c:v>
                </c:pt>
              </c:numCache>
            </c:numRef>
          </c:val>
          <c:extLst>
            <c:ext xmlns:c16="http://schemas.microsoft.com/office/drawing/2014/chart" uri="{C3380CC4-5D6E-409C-BE32-E72D297353CC}">
              <c16:uniqueId val="{00000002-D2DC-432E-BA17-4CF1C62C9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13</c:v>
                </c:pt>
                <c:pt idx="6">
                  <c:v>13</c:v>
                </c:pt>
                <c:pt idx="9">
                  <c:v>12</c:v>
                </c:pt>
                <c:pt idx="12">
                  <c:v>17</c:v>
                </c:pt>
              </c:numCache>
            </c:numRef>
          </c:val>
          <c:extLst>
            <c:ext xmlns:c16="http://schemas.microsoft.com/office/drawing/2014/chart" uri="{C3380CC4-5D6E-409C-BE32-E72D297353CC}">
              <c16:uniqueId val="{00000003-D2DC-432E-BA17-4CF1C62C9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c:v>
                </c:pt>
                <c:pt idx="3">
                  <c:v>147</c:v>
                </c:pt>
                <c:pt idx="6">
                  <c:v>124</c:v>
                </c:pt>
                <c:pt idx="9">
                  <c:v>122</c:v>
                </c:pt>
                <c:pt idx="12">
                  <c:v>120</c:v>
                </c:pt>
              </c:numCache>
            </c:numRef>
          </c:val>
          <c:extLst>
            <c:ext xmlns:c16="http://schemas.microsoft.com/office/drawing/2014/chart" uri="{C3380CC4-5D6E-409C-BE32-E72D297353CC}">
              <c16:uniqueId val="{00000004-D2DC-432E-BA17-4CF1C62C9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C-432E-BA17-4CF1C62C9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C-432E-BA17-4CF1C62C9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340</c:v>
                </c:pt>
                <c:pt idx="6">
                  <c:v>316</c:v>
                </c:pt>
                <c:pt idx="9">
                  <c:v>302</c:v>
                </c:pt>
                <c:pt idx="12">
                  <c:v>311</c:v>
                </c:pt>
              </c:numCache>
            </c:numRef>
          </c:val>
          <c:extLst>
            <c:ext xmlns:c16="http://schemas.microsoft.com/office/drawing/2014/chart" uri="{C3380CC4-5D6E-409C-BE32-E72D297353CC}">
              <c16:uniqueId val="{00000007-D2DC-432E-BA17-4CF1C62C93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172</c:v>
                </c:pt>
                <c:pt idx="5">
                  <c:v>#N/A</c:v>
                </c:pt>
                <c:pt idx="6">
                  <c:v>#N/A</c:v>
                </c:pt>
                <c:pt idx="7">
                  <c:v>138</c:v>
                </c:pt>
                <c:pt idx="8">
                  <c:v>#N/A</c:v>
                </c:pt>
                <c:pt idx="9">
                  <c:v>#N/A</c:v>
                </c:pt>
                <c:pt idx="10">
                  <c:v>134</c:v>
                </c:pt>
                <c:pt idx="11">
                  <c:v>#N/A</c:v>
                </c:pt>
                <c:pt idx="12">
                  <c:v>#N/A</c:v>
                </c:pt>
                <c:pt idx="13">
                  <c:v>140</c:v>
                </c:pt>
                <c:pt idx="14">
                  <c:v>#N/A</c:v>
                </c:pt>
              </c:numCache>
            </c:numRef>
          </c:val>
          <c:smooth val="0"/>
          <c:extLst>
            <c:ext xmlns:c16="http://schemas.microsoft.com/office/drawing/2014/chart" uri="{C3380CC4-5D6E-409C-BE32-E72D297353CC}">
              <c16:uniqueId val="{00000008-D2DC-432E-BA17-4CF1C62C93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3790</c:v>
                </c:pt>
                <c:pt idx="5">
                  <c:v>3612</c:v>
                </c:pt>
                <c:pt idx="8">
                  <c:v>3722</c:v>
                </c:pt>
                <c:pt idx="11">
                  <c:v>4049</c:v>
                </c:pt>
                <c:pt idx="14">
                  <c:v>4641</c:v>
                </c:pt>
              </c:numCache>
            </c:numRef>
          </c:val>
          <c:extLst>
            <c:ext xmlns:c16="http://schemas.microsoft.com/office/drawing/2014/chart" uri="{C3380CC4-5D6E-409C-BE32-E72D297353CC}">
              <c16:uniqueId val="{00000000-4534-4D9B-9397-CBBA223981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c:v>
                </c:pt>
                <c:pt idx="5">
                  <c:v>4</c:v>
                </c:pt>
                <c:pt idx="8">
                  <c:v>0</c:v>
                </c:pt>
                <c:pt idx="11">
                  <c:v>0</c:v>
                </c:pt>
                <c:pt idx="14">
                  <c:v>0</c:v>
                </c:pt>
              </c:numCache>
            </c:numRef>
          </c:val>
          <c:extLst>
            <c:ext xmlns:c16="http://schemas.microsoft.com/office/drawing/2014/chart" uri="{C3380CC4-5D6E-409C-BE32-E72D297353CC}">
              <c16:uniqueId val="{00000001-4534-4D9B-9397-CBBA223981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1526</c:v>
                </c:pt>
                <c:pt idx="5">
                  <c:v>1954</c:v>
                </c:pt>
                <c:pt idx="8">
                  <c:v>2034</c:v>
                </c:pt>
                <c:pt idx="11">
                  <c:v>2151</c:v>
                </c:pt>
                <c:pt idx="14">
                  <c:v>2217</c:v>
                </c:pt>
              </c:numCache>
            </c:numRef>
          </c:val>
          <c:extLst>
            <c:ext xmlns:c16="http://schemas.microsoft.com/office/drawing/2014/chart" uri="{C3380CC4-5D6E-409C-BE32-E72D297353CC}">
              <c16:uniqueId val="{00000002-4534-4D9B-9397-CBBA223981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34-4D9B-9397-CBBA223981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34-4D9B-9397-CBBA223981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4</c:v>
                </c:pt>
                <c:pt idx="6">
                  <c:v>4</c:v>
                </c:pt>
                <c:pt idx="9">
                  <c:v>4</c:v>
                </c:pt>
                <c:pt idx="12">
                  <c:v>11</c:v>
                </c:pt>
              </c:numCache>
            </c:numRef>
          </c:val>
          <c:extLst>
            <c:ext xmlns:c16="http://schemas.microsoft.com/office/drawing/2014/chart" uri="{C3380CC4-5D6E-409C-BE32-E72D297353CC}">
              <c16:uniqueId val="{00000005-4534-4D9B-9397-CBBA223981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517</c:v>
                </c:pt>
                <c:pt idx="3">
                  <c:v>472</c:v>
                </c:pt>
                <c:pt idx="6">
                  <c:v>452</c:v>
                </c:pt>
                <c:pt idx="9">
                  <c:v>411</c:v>
                </c:pt>
                <c:pt idx="12">
                  <c:v>420</c:v>
                </c:pt>
              </c:numCache>
            </c:numRef>
          </c:val>
          <c:extLst>
            <c:ext xmlns:c16="http://schemas.microsoft.com/office/drawing/2014/chart" uri="{C3380CC4-5D6E-409C-BE32-E72D297353CC}">
              <c16:uniqueId val="{00000006-4534-4D9B-9397-CBBA223981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c:v>
                </c:pt>
                <c:pt idx="3">
                  <c:v>84</c:v>
                </c:pt>
                <c:pt idx="6">
                  <c:v>125</c:v>
                </c:pt>
                <c:pt idx="9">
                  <c:v>143</c:v>
                </c:pt>
                <c:pt idx="12">
                  <c:v>133</c:v>
                </c:pt>
              </c:numCache>
            </c:numRef>
          </c:val>
          <c:extLst>
            <c:ext xmlns:c16="http://schemas.microsoft.com/office/drawing/2014/chart" uri="{C3380CC4-5D6E-409C-BE32-E72D297353CC}">
              <c16:uniqueId val="{00000007-4534-4D9B-9397-CBBA223981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1892</c:v>
                </c:pt>
                <c:pt idx="3">
                  <c:v>1753</c:v>
                </c:pt>
                <c:pt idx="6">
                  <c:v>1513</c:v>
                </c:pt>
                <c:pt idx="9">
                  <c:v>1379</c:v>
                </c:pt>
                <c:pt idx="12">
                  <c:v>1256</c:v>
                </c:pt>
              </c:numCache>
            </c:numRef>
          </c:val>
          <c:extLst>
            <c:ext xmlns:c16="http://schemas.microsoft.com/office/drawing/2014/chart" uri="{C3380CC4-5D6E-409C-BE32-E72D297353CC}">
              <c16:uniqueId val="{00000008-4534-4D9B-9397-CBBA223981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c:v>
                </c:pt>
                <c:pt idx="3">
                  <c:v>52</c:v>
                </c:pt>
                <c:pt idx="6">
                  <c:v>34</c:v>
                </c:pt>
                <c:pt idx="9">
                  <c:v>19</c:v>
                </c:pt>
                <c:pt idx="12">
                  <c:v>16</c:v>
                </c:pt>
              </c:numCache>
            </c:numRef>
          </c:val>
          <c:extLst>
            <c:ext xmlns:c16="http://schemas.microsoft.com/office/drawing/2014/chart" uri="{C3380CC4-5D6E-409C-BE32-E72D297353CC}">
              <c16:uniqueId val="{00000009-4534-4D9B-9397-CBBA223981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2952</c:v>
                </c:pt>
                <c:pt idx="3">
                  <c:v>2787</c:v>
                </c:pt>
                <c:pt idx="6">
                  <c:v>2909</c:v>
                </c:pt>
                <c:pt idx="9">
                  <c:v>3584</c:v>
                </c:pt>
                <c:pt idx="12">
                  <c:v>4560</c:v>
                </c:pt>
              </c:numCache>
            </c:numRef>
          </c:val>
          <c:extLst>
            <c:ext xmlns:c16="http://schemas.microsoft.com/office/drawing/2014/chart" uri="{C3380CC4-5D6E-409C-BE32-E72D297353CC}">
              <c16:uniqueId val="{0000000A-4534-4D9B-9397-CBBA223981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34-4D9B-9397-CBBA223981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2031</c:v>
                </c:pt>
                <c:pt idx="1">
                  <c:v>2148</c:v>
                </c:pt>
                <c:pt idx="2">
                  <c:v>2215</c:v>
                </c:pt>
              </c:numCache>
            </c:numRef>
          </c:val>
          <c:extLst>
            <c:ext xmlns:c16="http://schemas.microsoft.com/office/drawing/2014/chart" uri="{C3380CC4-5D6E-409C-BE32-E72D297353CC}">
              <c16:uniqueId val="{00000000-449D-46AD-B1BC-1278D1D744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49D-46AD-B1BC-1278D1D744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c:v>
                </c:pt>
                <c:pt idx="1">
                  <c:v>38</c:v>
                </c:pt>
                <c:pt idx="2">
                  <c:v>39</c:v>
                </c:pt>
              </c:numCache>
            </c:numRef>
          </c:val>
          <c:extLst>
            <c:ext xmlns:c16="http://schemas.microsoft.com/office/drawing/2014/chart" uri="{C3380CC4-5D6E-409C-BE32-E72D297353CC}">
              <c16:uniqueId val="{00000002-449D-46AD-B1BC-1278D1D744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{AD416B1E-0C9A-4A68-B5FF-6C4B5158AE86}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312-4DA2-8332-2119B1E498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{453C464B-8740-4E6A-92EF-B4072597A0D4}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2-4DA2-8332-2119B1E498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{F80C3AA5-4054-4990-BC07-BF19C6DD38A0}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2-4DA2-8332-2119B1E498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{41E90120-8F32-4AC9-9017-7DCF89DED1B5}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2-4DA2-8332-2119B1E498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{49A8EC81-899D-44A3-9ED3-BB51482546C8}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2-4DA2-8332-2119B1E498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{3A9E9EEA-8E95-4408-B1FC-63B64F27A9AE}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312-4DA2-8332-2119B1E4986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{6A3E1979-3D3B-4A49-B48E-5C327B35AD40}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312-4DA2-8332-2119B1E498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{D19A0BC2-9F1B-40E4-8DF8-DFC604E6498E}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312-4DA2-8332-2119B1E4986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{89EB8487-422D-4328-9244-21F74D02CBD8}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312-4DA2-8332-2119B1E49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81.400000000000006</c:v>
                </c:pt>
                <c:pt idx="16">
                  <c:v>52.9</c:v>
                </c:pt>
                <c:pt idx="24">
                  <c:v>60.2</c:v>
                </c:pt>
                <c:pt idx="32">
                  <c:v>59.7</c:v>
                </c:pt>
              </c:numCache>
            </c:numRef>
          </c:xVal>
          <c:yVal>
            <c:numRef>
              <c:f>公会計指標分析・財政指標組合せ分析表!$BP$51:$DC$51</c:f>
              <c:numCache>
                <c:formatCode>#,##0.0;"▲ "#,##0.0</c:formatCode>
                <c:ptCount val="40"/>
                <c:pt idx="0">
                  <c:v>9.6999999999999993</c:v>
                </c:pt>
              </c:numCache>
            </c:numRef>
          </c:yVal>
          <c:smooth val="0"/>
          <c:extLst>
            <c:ext xmlns:c16="http://schemas.microsoft.com/office/drawing/2014/chart" uri="{C3380CC4-5D6E-409C-BE32-E72D297353CC}">
              <c16:uniqueId val="{00000009-2312-4DA2-8332-2119B1E498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{C32F20F0-71DC-46E4-8E35-33CBC3C5A992}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312-4DA2-8332-2119B1E498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{BF054EB6-6F22-4E11-90B4-B1732F16859F}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2-4DA2-8332-2119B1E498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{EC00BA07-E964-4D66-B2E4-8610CF957A73}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2-4DA2-8332-2119B1E498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{A8096E49-6F47-4988-9548-2FA94382CCCA}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2-4DA2-8332-2119B1E498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{2D761F7A-2B85-4029-B992-540664525310}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2-4DA2-8332-2119B1E498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{3A91634E-9547-400A-A9E4-9ED60D64891B}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312-4DA2-8332-2119B1E4986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{F408FD3E-ED69-46CB-8F06-5C2175BF1F5E}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312-4DA2-8332-2119B1E498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{EFF015CB-C942-49C5-AAE5-9BC3BF16C631}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312-4DA2-8332-2119B1E4986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{F90FD0D4-EF9C-431B-BCB0-BEBD8EA6F0AC}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312-4DA2-8332-2119B1E49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60.1</c:v>
                </c:pt>
                <c:pt idx="24">
                  <c:v>61.6</c:v>
                </c:pt>
                <c:pt idx="32">
                  <c:v>64</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2312-4DA2-8332-2119B1E49867}"/>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{968860A8-2A09-40B9-8686-2859A52BF645}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A0-4DE7-8C5C-DF6BEBBCF6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{C798EBA6-9E23-40B6-8DC0-1718AE147257}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A0-4DE7-8C5C-DF6BEBBCF6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{B2775383-EFB1-49EB-B4D7-19F655897279}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A0-4DE7-8C5C-DF6BEBBCF6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{AA9CC1C8-4901-4EDF-A7D6-01359907CA2A}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A0-4DE7-8C5C-DF6BEBBCF6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{92C0FC34-02D2-4625-8E77-93A41B138AE1}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A0-4DE7-8C5C-DF6BEBBCF6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{7328A89B-D3C0-4783-B660-C5A36E6B9085}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A0-4DE7-8C5C-DF6BEBBCF6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{1E2F4B22-2B57-4D1F-BA58-FBB284100B37}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A0-4DE7-8C5C-DF6BEBBCF6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{2224F43C-DE65-4C5F-8A0C-567D5C87A21B}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A0-4DE7-8C5C-DF6BEBBCF6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{D995230E-7BF2-451E-BC91-0AC7A839C335}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A0-4DE7-8C5C-DF6BEBBCF6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c:v>
                </c:pt>
                <c:pt idx="16">
                  <c:v>7.6</c:v>
                </c:pt>
                <c:pt idx="24">
                  <c:v>7</c:v>
                </c:pt>
                <c:pt idx="32">
                  <c:v>6.4</c:v>
                </c:pt>
              </c:numCache>
            </c:numRef>
          </c:xVal>
          <c:yVal>
            <c:numRef>
              <c:f>公会計指標分析・財政指標組合せ分析表!$BP$73:$DC$73</c:f>
              <c:numCache>
                <c:formatCode>#,##0.0;"▲ "#,##0.0</c:formatCode>
                <c:ptCount val="40"/>
                <c:pt idx="0">
                  <c:v>9.6999999999999993</c:v>
                </c:pt>
              </c:numCache>
            </c:numRef>
          </c:yVal>
          <c:smooth val="0"/>
          <c:extLst>
            <c:ext xmlns:c16="http://schemas.microsoft.com/office/drawing/2014/chart" uri="{C3380CC4-5D6E-409C-BE32-E72D297353CC}">
              <c16:uniqueId val="{00000009-75A0-4DE7-8C5C-DF6BEBBCF6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{ADB7A289-5427-4161-BEB7-62A4962BF04E}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A0-4DE7-8C5C-DF6BEBBCF6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{ECE586BF-2B0A-456D-8B0B-6F3CAE10362C}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A0-4DE7-8C5C-DF6BEBBCF6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{BD79491E-7363-4D6A-A9AF-A4D43C599C42}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A0-4DE7-8C5C-DF6BEBBCF6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{12F5397C-6EF1-45A7-A673-297894680C04}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A0-4DE7-8C5C-DF6BEBBCF6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{7D226C6F-0701-4127-8C5F-776872D8118C}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A0-4DE7-8C5C-DF6BEBBCF6AC}"/>
                </c:ext>
              </c:extLst>
            </c:dLbl>
            <c:dLbl>
              <c:idx val="8"/>
              <c:layout>
                <c:manualLayout>
                  <c:x val="-1.8235628084250128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{124D2679-9998-404E-AF59-12C46AA1D078}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A0-4DE7-8C5C-DF6BEBBCF6AC}"/>
                </c:ext>
              </c:extLst>
            </c:dLbl>
            <c:dLbl>
              <c:idx val="16"/>
              <c:layout>
                <c:manualLayout>
                  <c:x val="-3.1697991619110633E-2"/>
                  <c:y val="-2.6200984035284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{5E7A0BE1-DCA3-410E-BBE4-EEF8EBCC7772}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A0-4DE7-8C5C-DF6BEBBCF6AC}"/>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{5F2C47BF-4E1A-42E0-B6BE-E210D50525CD}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A0-4DE7-8C5C-DF6BEBBCF6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{47076F6F-1E92-4D3F-A5B4-8DCA0B3849C7}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A0-4DE7-8C5C-DF6BEBBCF6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A0-4DE7-8C5C-DF6BEBBCF6A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発行に努めてきたことに加え、償還の終了により年々減少傾向にある。しかし、前年度から微増となり、今後は大型建設事業の終了に伴い償還額が増加する見込みであることから、新規発行の抑制や交付税措置のある有利な地方債を活用しながら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年々減少してきた地方債残高が、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年度から増加に転じ、</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年度においても前年度より</a:t>
          </a:r>
          <a:r>
            <a:rPr kumimoji="1" lang="en-US" altLang="ja-JP" sz="1400">
              <a:latin typeface="ＭＳ ゴシック" pitchFamily="49" charset="-128"/>
              <a:ea typeface="ＭＳ ゴシック" pitchFamily="49" charset="-128"/>
            </a:rPr>
            <a:t>976</a:t>
          </a:r>
          <a:r>
            <a:rPr kumimoji="1" lang="ja-JP" altLang="en-US" sz="1400">
              <a:latin typeface="ＭＳ ゴシック" pitchFamily="49" charset="-128"/>
              <a:ea typeface="ＭＳ ゴシック" pitchFamily="49" charset="-128"/>
            </a:rPr>
            <a:t>百万円増加した。これは中央公民館及び村民体育館建設事業、児童館建設事業によるものが主な要因である。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公営企業債等繰入見込額については、公営企業会計の経営改善による基準外繰出の減少により平成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年度以降減少している。また、退職手当負担見込額については、前年度より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百万円増加しているが、今後も同水準で推移するものと考えられる。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引き続き、積み立てに努めながら、将来世代の負担が過度にならない健全な財政運営を図る。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基金全体に大きい割合を占める財政調整基金に、行革、経費節減等により捻出した決算剰余金を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財政調整基金については、公共施設の集約化、老朽化した建物の改修・建替えによる影響で今後減少を見込んでいる。その他基金については、現状維持であり、現時点で取り崩しの予定はない。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奨学基金：修学に意欲があるにもかかわらず、経済的理由によって修学困難な者に対して、奨学金を貸与し有能な人材を育成することを目的とする奨学金貸付業務の財源とする。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学校教育施設整備基金：学校教育施設を整備する際の財源とする。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森林環境譲与税基金：森林整備及び木材利用の促進や普及啓発等に要する経費の財源とする。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森林環境譲与税基金：森林環境譲与税を財源にした事業を実施し、その残金を積み立てたことにより微増となっている。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奨学基金：奨学金貸与事務の円滑な履行に備え、計画的な運用に努める。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学校教育施設整備基金：将来の学校教育施設の整備に備える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森林環境譲与税基金：木材利用の促進や普及啓発に係る経費に活用する。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中央公民館及び村民体育館建設事業、児童館建設事業の償還開始により、取り崩しによる減少を見込んでいる。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現時点では現状と同様の積み立てを実施していく予定であるが、大規模な建設事業に伴い地方債の残高も増加していくため、償還するにあたり必要な基金の積み立てを検討する。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CB035C-45BC-4252-BB13-CF45ED0D5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75C522-ADFF-4FC6-A60D-1040A7C36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ECA312B-3AC7-4975-9E9B-88A08FCA6D9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39373B9-751E-4607-9A1E-42B012E4712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9A1E7AC-2A01-44DE-A84D-44C2E965D9A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4B3E5A00-A572-4E10-A67F-21139DDC660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66239B9B-1FF8-4310-BBFA-12E4996691D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7A6D56DB-4E80-42B2-90E2-725D7FC524A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566FC490-9B91-4EB9-B43A-C1364745565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67F4243B-58D0-4BFB-9CF7-260B66A88AB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84E172A-1094-443A-9B8D-15F7FB1886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3D76D43-CF01-4918-BB49-4AFF16D4A8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FE19A7CB-5C58-4FE4-A5DF-0786A5AD507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FA7D67BA-0B79-4CB6-8FB3-876A57DD53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79E2470C-E955-417D-83A9-D9687B12B4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3FCFA57-EB81-417A-A688-D5259731B2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EA366F03-EC7F-46C4-B6AB-3B30EEAD5E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AD51D633-C19E-4955-91F6-5F0402C937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7A28E7DB-8A45-4C48-B19E-91DD8237D5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71E7673-103A-409C-9B77-009473A285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DFEF2BFB-E19E-4E84-837B-B10287E1FEB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AB0D1FEB-2E75-4520-8A7E-9AC09DAB32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BA6C228-47E2-4818-AC7B-D1233E2E57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E70C1BBF-C42E-4122-BDDB-3DA167E2E4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CC62D03C-DABA-40EC-8029-FB60E4C3FA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D1C9461-ABEA-4279-92D4-F7B68ECFB2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6F5FDBA-1375-4D76-9863-C020477F91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CDC0AEDF-29DC-43C7-955D-5B4C334262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BE0FB4A5-1FAC-4811-9E2A-94337686F6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630C9D2D-DEA4-4517-AA44-49BB8015D6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2429912-5FA9-420A-A432-F38E773A75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3DE391D8-5FB9-405B-8D82-EBEB4FE139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64AE2B72-6761-410D-8076-27304605151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A3296951-B97F-48F2-B765-08A0D91BAF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CC2D1A6-D443-4BFF-9C49-299835CAD6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17198A17-EA6D-41E6-BA43-8484EA452F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49B33AEC-B894-42B7-B9BF-0FCEF42D9A6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660F122D-26D0-40E9-A867-C859DCF4CB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150D0E39-16E1-4CAF-9559-BB0F8797C63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D0D7C2EA-8999-4F70-A2C2-08EC6B17A22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697705AF-173E-4AC3-8D00-1457F4C37B7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50F1243A-C040-4D02-9593-192A449D6F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32F4968-480B-42F9-915C-24F72AC48C4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AFA77BF-9E94-4E52-B7AA-0AE3366B62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C324896D-86BA-4B91-BF6B-6718D58CDE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F75B486A-FAB9-4E7C-99DF-2DF3F69D42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D09068F7-0F8F-48DC-81BD-AB8240618B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8D1D0F5-EE32-4E6F-85D7-23854CDF60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50BF637-383C-4F75-9E84-3D55D46A46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8CAFECB6-032C-41E2-BA0E-A57F94823E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7C7AA80-18A2-4591-AA85-CD88CBF151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6E3FFC9-C72C-4AF2-92AE-7473F21268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BA569360-CEAF-4093-BCCE-770C72ED705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3E29512D-4A90-4916-8A51-406A9FA3CB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本村では、令和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年度に策定した公共施設等総合管理計画において、施設性能及び機能の最適化や資産総量の最適化を掲げ、老朽化した施設の集約化、複合化、除却等を進めている。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有形固定資産減価償却率については、類似団体平均を下回っており、これまでの取組の効果が表れていると考えられる。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F376BDB-CAE6-4108-867E-AD437D42E2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B76254C-74FE-4A31-80D3-026BD30A18E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1034AEF6-EA8F-48CD-95C1-ABE27463650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557F49F9-4865-44EE-9F9D-AF40AB3CE9F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79AEA1E2-1884-4919-96B8-3BF2B7B3D15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F583730F-7EC4-4C02-8D66-85774B877FD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5AA556FF-39A3-4F83-8568-17D9C5782F9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76EBB475-27DB-4C89-B752-C65FB83B557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F661A85D-616E-4E16-A4A9-84CFC02EF05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9BB2E75-547E-4794-833C-55FD7621F9D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94F9A67E-AC05-4D61-8046-91D68F1BFC6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A091BD4-66E1-4F31-91E5-45869F314D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a:extLst>
            <a:ext uri="{FF2B5EF4-FFF2-40B4-BE49-F238E27FC236}">
              <a16:creationId xmlns:a16="http://schemas.microsoft.com/office/drawing/2014/main" id="{D5DA6A9B-A690-4670-9C02-5E3F8A09BEA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4C9F8AE8-ADA5-4E77-A8D0-1CAEF894A0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0" name="直線コネクタ 69">
          <a:extLst>
            <a:ext uri="{FF2B5EF4-FFF2-40B4-BE49-F238E27FC236}">
              <a16:creationId xmlns:a16="http://schemas.microsoft.com/office/drawing/2014/main" id="{AEAD8146-B6BE-4EB9-8EE4-5AEB3EBB87E3}"/>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1" name="有形固定資産減価償却率最小値テキスト">
          <a:extLst>
            <a:ext uri="{FF2B5EF4-FFF2-40B4-BE49-F238E27FC236}">
              <a16:creationId xmlns:a16="http://schemas.microsoft.com/office/drawing/2014/main" id="{D8B75507-B0BC-403F-A63A-08B6D0041D3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2" name="直線コネクタ 71">
          <a:extLst>
            <a:ext uri="{FF2B5EF4-FFF2-40B4-BE49-F238E27FC236}">
              <a16:creationId xmlns:a16="http://schemas.microsoft.com/office/drawing/2014/main" id="{40CF6024-9BAD-4E73-BE3C-911D9AE5D6FA}"/>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3" name="有形固定資産減価償却率最大値テキスト">
          <a:extLst>
            <a:ext uri="{FF2B5EF4-FFF2-40B4-BE49-F238E27FC236}">
              <a16:creationId xmlns:a16="http://schemas.microsoft.com/office/drawing/2014/main" id="{E3E13488-48CB-417B-A4FC-EC6C0E568973}"/>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4" name="直線コネクタ 73">
          <a:extLst>
            <a:ext uri="{FF2B5EF4-FFF2-40B4-BE49-F238E27FC236}">
              <a16:creationId xmlns:a16="http://schemas.microsoft.com/office/drawing/2014/main" id="{573E8FAD-2E6A-43E5-A434-889881A87F0D}"/>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5" name="有形固定資産減価償却率平均値テキスト">
          <a:extLst>
            <a:ext uri="{FF2B5EF4-FFF2-40B4-BE49-F238E27FC236}">
              <a16:creationId xmlns:a16="http://schemas.microsoft.com/office/drawing/2014/main" id="{28B6C702-D2CB-44AD-9420-FB24BE40E047}"/>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6" name="フローチャート: 判断 75">
          <a:extLst>
            <a:ext uri="{FF2B5EF4-FFF2-40B4-BE49-F238E27FC236}">
              <a16:creationId xmlns:a16="http://schemas.microsoft.com/office/drawing/2014/main" id="{B0B60D5B-2255-4EE6-84A0-165EFFD0E0C2}"/>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7" name="フローチャート: 判断 76">
          <a:extLst>
            <a:ext uri="{FF2B5EF4-FFF2-40B4-BE49-F238E27FC236}">
              <a16:creationId xmlns:a16="http://schemas.microsoft.com/office/drawing/2014/main" id="{783BA7DA-8BC0-4366-AD94-4D16EBA20755}"/>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8" name="フローチャート: 判断 77">
          <a:extLst>
            <a:ext uri="{FF2B5EF4-FFF2-40B4-BE49-F238E27FC236}">
              <a16:creationId xmlns:a16="http://schemas.microsoft.com/office/drawing/2014/main" id="{89CBCA16-7022-486C-9FF4-5EDBDD274F1D}"/>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9" name="フローチャート: 判断 78">
          <a:extLst>
            <a:ext uri="{FF2B5EF4-FFF2-40B4-BE49-F238E27FC236}">
              <a16:creationId xmlns:a16="http://schemas.microsoft.com/office/drawing/2014/main" id="{822464A6-AAEF-4AA2-9253-E8D341D54A81}"/>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0" name="フローチャート: 判断 79">
          <a:extLst>
            <a:ext uri="{FF2B5EF4-FFF2-40B4-BE49-F238E27FC236}">
              <a16:creationId xmlns:a16="http://schemas.microsoft.com/office/drawing/2014/main" id="{B04E4717-0568-4EE1-B066-18E6389C0511}"/>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B2ACEF6-0391-45C1-AAEB-D18A862BDA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36B3EA2-86A1-41B2-94DD-1BA4AE20D2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D56D968-7F65-436E-93ED-8138129481B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F127CDE-B462-4D2F-8602-EE1730F4AF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86CC79B-2C8C-42A2-B0AC-1F470CBD7C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104648</xdr:rowOff>
    </xdr:from>
    <xdr:to>
      <xdr:col>23</xdr:col>
      <xdr:colOff>136525</xdr:colOff>
      <xdr:row>32</xdr:row>
      <xdr:rowOff>34798</xdr:rowOff>
    </xdr:to>
    <xdr:sp macro="" textlink="">
      <xdr:nvSpPr>
        <xdr:cNvPr id="86" name="楕円 85">
          <a:extLst>
            <a:ext uri="{FF2B5EF4-FFF2-40B4-BE49-F238E27FC236}">
              <a16:creationId xmlns:a16="http://schemas.microsoft.com/office/drawing/2014/main" id="{BC9DD8A5-E14B-4C44-932C-44DB969D2DB1}"/>
            </a:ext>
          </a:extLst>
        </xdr:cNvPr>
        <xdr:cNvSpPr/>
      </xdr:nvSpPr>
      <xdr:spPr>
        <a:xfrm>
          <a:off x="4711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127525</xdr:rowOff>
    </xdr:from>
    <xdr:ext cx="405111" cy="259045"/>
    <xdr:sp macro="" textlink="">
      <xdr:nvSpPr>
        <xdr:cNvPr id="87" name="有形固定資産減価償却率該当値テキスト">
          <a:extLst>
            <a:ext uri="{FF2B5EF4-FFF2-40B4-BE49-F238E27FC236}">
              <a16:creationId xmlns:a16="http://schemas.microsoft.com/office/drawing/2014/main" id="{9B90BD1E-1CF1-4898-A8D4-792A8DB139CF}"/>
            </a:ext>
          </a:extLst>
        </xdr:cNvPr>
        <xdr:cNvSpPr txBox="1"/>
      </xdr:nvSpPr>
      <xdr:spPr>
        <a:xfrm>
          <a:off x="4813300" y="604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115443</xdr:rowOff>
    </xdr:from>
    <xdr:to>
      <xdr:col>19</xdr:col>
      <xdr:colOff>187325</xdr:colOff>
      <xdr:row>32</xdr:row>
      <xdr:rowOff>45593</xdr:rowOff>
    </xdr:to>
    <xdr:sp macro="" textlink="">
      <xdr:nvSpPr>
        <xdr:cNvPr id="88" name="楕円 87">
          <a:extLst>
            <a:ext uri="{FF2B5EF4-FFF2-40B4-BE49-F238E27FC236}">
              <a16:creationId xmlns:a16="http://schemas.microsoft.com/office/drawing/2014/main" id="{DFC9C3D6-37F0-4ACA-8831-57AFAA0D99C7}"/>
            </a:ext>
          </a:extLst>
        </xdr:cNvPr>
        <xdr:cNvSpPr/>
      </xdr:nvSpPr>
      <xdr:spPr>
        <a:xfrm>
          <a:off x="4000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155448</xdr:rowOff>
    </xdr:from>
    <xdr:to>
      <xdr:col>23</xdr:col>
      <xdr:colOff>85725</xdr:colOff>
      <xdr:row>31</xdr:row>
      <xdr:rowOff>166243</xdr:rowOff>
    </xdr:to>
    <xdr:cxnSp macro="">
      <xdr:nvCxnSpPr>
        <xdr:cNvPr id="89" name="直線コネクタ 88">
          <a:extLst>
            <a:ext uri="{FF2B5EF4-FFF2-40B4-BE49-F238E27FC236}">
              <a16:creationId xmlns:a16="http://schemas.microsoft.com/office/drawing/2014/main" id="{40D36419-B81E-4911-9581-EA3A836D6F03}"/>
            </a:ext>
          </a:extLst>
        </xdr:cNvPr>
        <xdr:cNvCxnSpPr/>
      </xdr:nvCxnSpPr>
      <xdr:spPr>
        <a:xfrm flipV="1">
          <a:off x="4051300" y="624192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129286</xdr:rowOff>
    </xdr:from>
    <xdr:to>
      <xdr:col>15</xdr:col>
      <xdr:colOff>187325</xdr:colOff>
      <xdr:row>31</xdr:row>
      <xdr:rowOff>59436</xdr:rowOff>
    </xdr:to>
    <xdr:sp macro="" textlink="">
      <xdr:nvSpPr>
        <xdr:cNvPr id="90" name="楕円 89">
          <a:extLst>
            <a:ext uri="{FF2B5EF4-FFF2-40B4-BE49-F238E27FC236}">
              <a16:creationId xmlns:a16="http://schemas.microsoft.com/office/drawing/2014/main" id="{19BEC2EC-1BF6-4C30-B02A-62C17A59B5D3}"/>
            </a:ext>
          </a:extLst>
        </xdr:cNvPr>
        <xdr:cNvSpPr/>
      </xdr:nvSpPr>
      <xdr:spPr>
        <a:xfrm>
          <a:off x="3238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166243</xdr:rowOff>
    </xdr:to>
    <xdr:cxnSp macro="">
      <xdr:nvCxnSpPr>
        <xdr:cNvPr id="91" name="直線コネクタ 90">
          <a:extLst>
            <a:ext uri="{FF2B5EF4-FFF2-40B4-BE49-F238E27FC236}">
              <a16:creationId xmlns:a16="http://schemas.microsoft.com/office/drawing/2014/main" id="{A16E999F-E056-40C7-8666-8B01CA1E1C42}"/>
            </a:ext>
          </a:extLst>
        </xdr:cNvPr>
        <xdr:cNvCxnSpPr/>
      </xdr:nvCxnSpPr>
      <xdr:spPr>
        <a:xfrm>
          <a:off x="3289300" y="6095111"/>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58801</xdr:rowOff>
    </xdr:from>
    <xdr:to>
      <xdr:col>7</xdr:col>
      <xdr:colOff>187325</xdr:colOff>
      <xdr:row>34</xdr:row>
      <xdr:rowOff>160401</xdr:rowOff>
    </xdr:to>
    <xdr:sp macro="" textlink="">
      <xdr:nvSpPr>
        <xdr:cNvPr id="92" name="楕円 91">
          <a:extLst>
            <a:ext uri="{FF2B5EF4-FFF2-40B4-BE49-F238E27FC236}">
              <a16:creationId xmlns:a16="http://schemas.microsoft.com/office/drawing/2014/main" id="{34A4C2BF-AE73-4EB8-B603-F242B05E044F}"/>
            </a:ext>
          </a:extLst>
        </xdr:cNvPr>
        <xdr:cNvSpPr/>
      </xdr:nvSpPr>
      <xdr:spPr>
        <a:xfrm>
          <a:off x="1714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66946</xdr:rowOff>
    </xdr:from>
    <xdr:ext cx="405111" cy="259045"/>
    <xdr:sp macro="" textlink="">
      <xdr:nvSpPr>
        <xdr:cNvPr id="93" name="n_1aveValue有形固定資産減価償却率">
          <a:extLst>
            <a:ext uri="{FF2B5EF4-FFF2-40B4-BE49-F238E27FC236}">
              <a16:creationId xmlns:a16="http://schemas.microsoft.com/office/drawing/2014/main" id="{80302944-973D-4C2C-A4C2-9BC9A738C0E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4" name="n_2aveValue有形固定資産減価償却率">
          <a:extLst>
            <a:ext uri="{FF2B5EF4-FFF2-40B4-BE49-F238E27FC236}">
              <a16:creationId xmlns:a16="http://schemas.microsoft.com/office/drawing/2014/main" id="{EA6FCB04-57BB-4AD5-A290-BDE01DE38212}"/>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5" name="n_3aveValue有形固定資産減価償却率">
          <a:extLst>
            <a:ext uri="{FF2B5EF4-FFF2-40B4-BE49-F238E27FC236}">
              <a16:creationId xmlns:a16="http://schemas.microsoft.com/office/drawing/2014/main" id="{A3BF6365-7224-465C-94F8-F0971E02634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6" name="n_4aveValue有形固定資産減価償却率">
          <a:extLst>
            <a:ext uri="{FF2B5EF4-FFF2-40B4-BE49-F238E27FC236}">
              <a16:creationId xmlns:a16="http://schemas.microsoft.com/office/drawing/2014/main" id="{1F101E98-0BA4-4766-965E-E51FF9E2E1E4}"/>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62120</xdr:rowOff>
    </xdr:from>
    <xdr:ext cx="405111" cy="259045"/>
    <xdr:sp macro="" textlink="">
      <xdr:nvSpPr>
        <xdr:cNvPr id="97" name="n_1mainValue有形固定資産減価償却率">
          <a:extLst>
            <a:ext uri="{FF2B5EF4-FFF2-40B4-BE49-F238E27FC236}">
              <a16:creationId xmlns:a16="http://schemas.microsoft.com/office/drawing/2014/main" id="{D8D02F77-371F-40BE-B4D6-1D0FA567E9CF}"/>
            </a:ext>
          </a:extLst>
        </xdr:cNvPr>
        <xdr:cNvSpPr txBox="1"/>
      </xdr:nvSpPr>
      <xdr:spPr>
        <a:xfrm>
          <a:off x="38360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75963</xdr:rowOff>
    </xdr:from>
    <xdr:ext cx="405111" cy="259045"/>
    <xdr:sp macro="" textlink="">
      <xdr:nvSpPr>
        <xdr:cNvPr id="98" name="n_2mainValue有形固定資産減価償却率">
          <a:extLst>
            <a:ext uri="{FF2B5EF4-FFF2-40B4-BE49-F238E27FC236}">
              <a16:creationId xmlns:a16="http://schemas.microsoft.com/office/drawing/2014/main" id="{65AC9E8E-EB02-4392-9331-4C5B7FA9F2A7}"/>
            </a:ext>
          </a:extLst>
        </xdr:cNvPr>
        <xdr:cNvSpPr txBox="1"/>
      </xdr:nvSpPr>
      <xdr:spPr>
        <a:xfrm>
          <a:off x="3086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151528</xdr:rowOff>
    </xdr:from>
    <xdr:ext cx="405111" cy="259045"/>
    <xdr:sp macro="" textlink="">
      <xdr:nvSpPr>
        <xdr:cNvPr id="99" name="n_4mainValue有形固定資産減価償却率">
          <a:extLst>
            <a:ext uri="{FF2B5EF4-FFF2-40B4-BE49-F238E27FC236}">
              <a16:creationId xmlns:a16="http://schemas.microsoft.com/office/drawing/2014/main" id="{D3878DFA-42D7-4533-96A3-87F3A5D503A2}"/>
            </a:ext>
          </a:extLst>
        </xdr:cNvPr>
        <xdr:cNvSpPr txBox="1"/>
      </xdr:nvSpPr>
      <xdr:spPr>
        <a:xfrm>
          <a:off x="1562744" y="675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463933B7-3538-4534-93C7-EA26654502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8CA983-8DE9-421D-84F5-E8AE9B84F68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D44147BF-107A-484E-BB1A-B9F70D1BDB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52836BB1-62B2-4A95-BC80-8AA69FF20E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687370B7-F076-4F26-A2FC-B842ECD729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D738A99F-38C1-496D-AF26-C947A5D61B2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958002B8-4DE0-495A-81A8-BA79BE9AF5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1454484D-8CBF-484F-90F5-D1C7276ED7D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46C82C4C-0307-4696-AA9E-5B1B2D3288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BCE74108-2B6D-4E8D-BD86-75CE88BC75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40F3CCEA-4A14-492B-9C50-77E3DA3D2D9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2419140-F959-46B1-8A88-E940AE8465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DD02E5E3-B36E-4CF7-AF30-95DD7E39F9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債務償還比率は類似団体と比べ高い水準にあり、光田寺コミュニティセンター建設事業の償還開始に加えて、中央公民館及び村民体育館建設事業、児童館建設事業の影響によるものと考えられる。この２つの事業については、来年度以降も償還が開始されるものもあり、引き続き高い水準になることが予想されるため、類似団体と同等の水準に下げるよう繰上償還等も検討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52A717D3-835B-4A72-80F6-7EE24D9CF6A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7E615D47-3470-4B14-B7B4-4A6A38F4017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58E941D1-F58B-436B-8729-F1F04F6D2A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a:extLst>
            <a:ext uri="{FF2B5EF4-FFF2-40B4-BE49-F238E27FC236}">
              <a16:creationId xmlns:a16="http://schemas.microsoft.com/office/drawing/2014/main" id="{3CF3024E-BBAE-4EB0-B9DB-0EB98F3C6C6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a:extLst>
            <a:ext uri="{FF2B5EF4-FFF2-40B4-BE49-F238E27FC236}">
              <a16:creationId xmlns:a16="http://schemas.microsoft.com/office/drawing/2014/main" id="{2E9AAFA2-CF5E-4BDC-A565-0918ED5E467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a:extLst>
            <a:ext uri="{FF2B5EF4-FFF2-40B4-BE49-F238E27FC236}">
              <a16:creationId xmlns:a16="http://schemas.microsoft.com/office/drawing/2014/main" id="{79C86C54-F52C-48BE-AC21-8B1EC19A27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9" name="テキスト ボックス 118">
          <a:extLst>
            <a:ext uri="{FF2B5EF4-FFF2-40B4-BE49-F238E27FC236}">
              <a16:creationId xmlns:a16="http://schemas.microsoft.com/office/drawing/2014/main" id="{C13AAFAE-144A-4DB4-AC4D-D80683CA174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a:extLst>
            <a:ext uri="{FF2B5EF4-FFF2-40B4-BE49-F238E27FC236}">
              <a16:creationId xmlns:a16="http://schemas.microsoft.com/office/drawing/2014/main" id="{446B7A3F-F68F-4D8E-9EAE-DDE30B2B146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a:extLst>
            <a:ext uri="{FF2B5EF4-FFF2-40B4-BE49-F238E27FC236}">
              <a16:creationId xmlns:a16="http://schemas.microsoft.com/office/drawing/2014/main" id="{15A18FEA-048B-4E3C-94F5-973B90795A4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a:extLst>
            <a:ext uri="{FF2B5EF4-FFF2-40B4-BE49-F238E27FC236}">
              <a16:creationId xmlns:a16="http://schemas.microsoft.com/office/drawing/2014/main" id="{3DAD060D-E72E-4172-87EB-60B1838F67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a:extLst>
            <a:ext uri="{FF2B5EF4-FFF2-40B4-BE49-F238E27FC236}">
              <a16:creationId xmlns:a16="http://schemas.microsoft.com/office/drawing/2014/main" id="{DB572DEA-0F68-4BA8-B3B6-2982C19B95C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a:extLst>
            <a:ext uri="{FF2B5EF4-FFF2-40B4-BE49-F238E27FC236}">
              <a16:creationId xmlns:a16="http://schemas.microsoft.com/office/drawing/2014/main" id="{51AD7D47-08BF-4CC2-86F3-52340667F0D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a:extLst>
            <a:ext uri="{FF2B5EF4-FFF2-40B4-BE49-F238E27FC236}">
              <a16:creationId xmlns:a16="http://schemas.microsoft.com/office/drawing/2014/main" id="{9C4EDD82-4C3B-4334-BD03-2CC12A7BA02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a:extLst>
            <a:ext uri="{FF2B5EF4-FFF2-40B4-BE49-F238E27FC236}">
              <a16:creationId xmlns:a16="http://schemas.microsoft.com/office/drawing/2014/main" id="{078021DC-3408-4C09-BAC0-679D47AF3A9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a:extLst>
            <a:ext uri="{FF2B5EF4-FFF2-40B4-BE49-F238E27FC236}">
              <a16:creationId xmlns:a16="http://schemas.microsoft.com/office/drawing/2014/main" id="{42F7E95A-F3AD-47EB-B7B9-42601FC07D9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C455A246-04D1-4552-9BED-A5C1910D0B8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97A536F-D9E0-4E99-9C79-E71EA2BC5E2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0" name="直線コネクタ 129">
          <a:extLst>
            <a:ext uri="{FF2B5EF4-FFF2-40B4-BE49-F238E27FC236}">
              <a16:creationId xmlns:a16="http://schemas.microsoft.com/office/drawing/2014/main" id="{D136EC4D-8735-479E-9EE6-9F9B354F03BB}"/>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1" name="債務償還比率最小値テキスト">
          <a:extLst>
            <a:ext uri="{FF2B5EF4-FFF2-40B4-BE49-F238E27FC236}">
              <a16:creationId xmlns:a16="http://schemas.microsoft.com/office/drawing/2014/main" id="{01879964-A62A-4F08-8AB9-0D45DCC419AB}"/>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2" name="直線コネクタ 131">
          <a:extLst>
            <a:ext uri="{FF2B5EF4-FFF2-40B4-BE49-F238E27FC236}">
              <a16:creationId xmlns:a16="http://schemas.microsoft.com/office/drawing/2014/main" id="{B0E79ACE-E1F5-4845-A747-153EA4094214}"/>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a:extLst>
            <a:ext uri="{FF2B5EF4-FFF2-40B4-BE49-F238E27FC236}">
              <a16:creationId xmlns:a16="http://schemas.microsoft.com/office/drawing/2014/main" id="{D321CA7F-53FD-449E-8C16-2291F59B6AE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a:extLst>
            <a:ext uri="{FF2B5EF4-FFF2-40B4-BE49-F238E27FC236}">
              <a16:creationId xmlns:a16="http://schemas.microsoft.com/office/drawing/2014/main" id="{1463D732-012F-4715-BB11-AA372AF6361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5" name="債務償還比率平均値テキスト">
          <a:extLst>
            <a:ext uri="{FF2B5EF4-FFF2-40B4-BE49-F238E27FC236}">
              <a16:creationId xmlns:a16="http://schemas.microsoft.com/office/drawing/2014/main" id="{674D526C-D900-4353-8B2E-95FB26719F77}"/>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6" name="フローチャート: 判断 135">
          <a:extLst>
            <a:ext uri="{FF2B5EF4-FFF2-40B4-BE49-F238E27FC236}">
              <a16:creationId xmlns:a16="http://schemas.microsoft.com/office/drawing/2014/main" id="{BBC52965-F188-47C3-A0A1-0DEAE4FCFE7A}"/>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7" name="フローチャート: 判断 136">
          <a:extLst>
            <a:ext uri="{FF2B5EF4-FFF2-40B4-BE49-F238E27FC236}">
              <a16:creationId xmlns:a16="http://schemas.microsoft.com/office/drawing/2014/main" id="{B53036F3-1E2D-48D5-AAE7-5010DE97BFB6}"/>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8" name="フローチャート: 判断 137">
          <a:extLst>
            <a:ext uri="{FF2B5EF4-FFF2-40B4-BE49-F238E27FC236}">
              <a16:creationId xmlns:a16="http://schemas.microsoft.com/office/drawing/2014/main" id="{0852C254-6717-4DB3-A84C-E4137158B654}"/>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9" name="フローチャート: 判断 138">
          <a:extLst>
            <a:ext uri="{FF2B5EF4-FFF2-40B4-BE49-F238E27FC236}">
              <a16:creationId xmlns:a16="http://schemas.microsoft.com/office/drawing/2014/main" id="{A7354FD8-4869-43ED-8FE5-6D87F5EDC811}"/>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0" name="フローチャート: 判断 139">
          <a:extLst>
            <a:ext uri="{FF2B5EF4-FFF2-40B4-BE49-F238E27FC236}">
              <a16:creationId xmlns:a16="http://schemas.microsoft.com/office/drawing/2014/main" id="{C023886C-3BCB-4E5C-BBBB-7AEA88E3BC4B}"/>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6BE269-C304-45A7-B4AF-C32F28E0F0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61067A8-7FE1-406E-BB6D-1368F0CFF3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D226AE0-A376-4B8A-B2B9-25D1DA78DB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DF24BF1-5497-4DE0-9A04-3BA0600E7D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3D88E56-B37C-4A6C-B6D2-9AAA224237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11019</xdr:rowOff>
    </xdr:from>
    <xdr:to>
      <xdr:col>76</xdr:col>
      <xdr:colOff>73025</xdr:colOff>
      <xdr:row>29</xdr:row>
      <xdr:rowOff>112619</xdr:rowOff>
    </xdr:to>
    <xdr:sp macro="" textlink="">
      <xdr:nvSpPr>
        <xdr:cNvPr id="146" name="楕円 145">
          <a:extLst>
            <a:ext uri="{FF2B5EF4-FFF2-40B4-BE49-F238E27FC236}">
              <a16:creationId xmlns:a16="http://schemas.microsoft.com/office/drawing/2014/main" id="{DADE383E-F652-4BC5-9B38-A9B641EDC12A}"/>
            </a:ext>
          </a:extLst>
        </xdr:cNvPr>
        <xdr:cNvSpPr/>
      </xdr:nvSpPr>
      <xdr:spPr>
        <a:xfrm>
          <a:off x="14744700" y="57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160896</xdr:rowOff>
    </xdr:from>
    <xdr:ext cx="469744" cy="259045"/>
    <xdr:sp macro="" textlink="">
      <xdr:nvSpPr>
        <xdr:cNvPr id="147" name="債務償還比率該当値テキスト">
          <a:extLst>
            <a:ext uri="{FF2B5EF4-FFF2-40B4-BE49-F238E27FC236}">
              <a16:creationId xmlns:a16="http://schemas.microsoft.com/office/drawing/2014/main" id="{8F2F482E-7403-42D2-94AC-F112495601DD}"/>
            </a:ext>
          </a:extLst>
        </xdr:cNvPr>
        <xdr:cNvSpPr txBox="1"/>
      </xdr:nvSpPr>
      <xdr:spPr>
        <a:xfrm>
          <a:off x="14846300" y="573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126026</xdr:rowOff>
    </xdr:from>
    <xdr:to>
      <xdr:col>72</xdr:col>
      <xdr:colOff>123825</xdr:colOff>
      <xdr:row>29</xdr:row>
      <xdr:rowOff>56176</xdr:rowOff>
    </xdr:to>
    <xdr:sp macro="" textlink="">
      <xdr:nvSpPr>
        <xdr:cNvPr id="148" name="楕円 147">
          <a:extLst>
            <a:ext uri="{FF2B5EF4-FFF2-40B4-BE49-F238E27FC236}">
              <a16:creationId xmlns:a16="http://schemas.microsoft.com/office/drawing/2014/main" id="{822A6E67-8F1E-4AA7-BE50-A51017D66ADD}"/>
            </a:ext>
          </a:extLst>
        </xdr:cNvPr>
        <xdr:cNvSpPr/>
      </xdr:nvSpPr>
      <xdr:spPr>
        <a:xfrm>
          <a:off x="14033500" y="56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5376</xdr:rowOff>
    </xdr:from>
    <xdr:to>
      <xdr:col>76</xdr:col>
      <xdr:colOff>22225</xdr:colOff>
      <xdr:row>29</xdr:row>
      <xdr:rowOff>61819</xdr:rowOff>
    </xdr:to>
    <xdr:cxnSp macro="">
      <xdr:nvCxnSpPr>
        <xdr:cNvPr id="149" name="直線コネクタ 148">
          <a:extLst>
            <a:ext uri="{FF2B5EF4-FFF2-40B4-BE49-F238E27FC236}">
              <a16:creationId xmlns:a16="http://schemas.microsoft.com/office/drawing/2014/main" id="{1FC7C147-E966-474A-A5A4-61E820F7EA34}"/>
            </a:ext>
          </a:extLst>
        </xdr:cNvPr>
        <xdr:cNvCxnSpPr/>
      </xdr:nvCxnSpPr>
      <xdr:spPr>
        <a:xfrm>
          <a:off x="14084300" y="5748951"/>
          <a:ext cx="7112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65574</xdr:rowOff>
    </xdr:from>
    <xdr:to>
      <xdr:col>68</xdr:col>
      <xdr:colOff>123825</xdr:colOff>
      <xdr:row>28</xdr:row>
      <xdr:rowOff>167174</xdr:rowOff>
    </xdr:to>
    <xdr:sp macro="" textlink="">
      <xdr:nvSpPr>
        <xdr:cNvPr id="150" name="楕円 149">
          <a:extLst>
            <a:ext uri="{FF2B5EF4-FFF2-40B4-BE49-F238E27FC236}">
              <a16:creationId xmlns:a16="http://schemas.microsoft.com/office/drawing/2014/main" id="{C45DD55F-F948-4B84-A1C2-650637154149}"/>
            </a:ext>
          </a:extLst>
        </xdr:cNvPr>
        <xdr:cNvSpPr/>
      </xdr:nvSpPr>
      <xdr:spPr>
        <a:xfrm>
          <a:off x="13271500" y="5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116374</xdr:rowOff>
    </xdr:from>
    <xdr:to>
      <xdr:col>72</xdr:col>
      <xdr:colOff>73025</xdr:colOff>
      <xdr:row>29</xdr:row>
      <xdr:rowOff>5376</xdr:rowOff>
    </xdr:to>
    <xdr:cxnSp macro="">
      <xdr:nvCxnSpPr>
        <xdr:cNvPr id="151" name="直線コネクタ 150">
          <a:extLst>
            <a:ext uri="{FF2B5EF4-FFF2-40B4-BE49-F238E27FC236}">
              <a16:creationId xmlns:a16="http://schemas.microsoft.com/office/drawing/2014/main" id="{E0ED011B-D367-425E-841B-57F9CAC75E7F}"/>
            </a:ext>
          </a:extLst>
        </xdr:cNvPr>
        <xdr:cNvCxnSpPr/>
      </xdr:nvCxnSpPr>
      <xdr:spPr>
        <a:xfrm>
          <a:off x="13322300" y="5688499"/>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89118</xdr:rowOff>
    </xdr:from>
    <xdr:to>
      <xdr:col>64</xdr:col>
      <xdr:colOff>123825</xdr:colOff>
      <xdr:row>29</xdr:row>
      <xdr:rowOff>19268</xdr:rowOff>
    </xdr:to>
    <xdr:sp macro="" textlink="">
      <xdr:nvSpPr>
        <xdr:cNvPr id="152" name="楕円 151">
          <a:extLst>
            <a:ext uri="{FF2B5EF4-FFF2-40B4-BE49-F238E27FC236}">
              <a16:creationId xmlns:a16="http://schemas.microsoft.com/office/drawing/2014/main" id="{B36B26C3-913E-4492-85B6-F1899983ECC4}"/>
            </a:ext>
          </a:extLst>
        </xdr:cNvPr>
        <xdr:cNvSpPr/>
      </xdr:nvSpPr>
      <xdr:spPr>
        <a:xfrm>
          <a:off x="12509500" y="5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116374</xdr:rowOff>
    </xdr:from>
    <xdr:to>
      <xdr:col>68</xdr:col>
      <xdr:colOff>73025</xdr:colOff>
      <xdr:row>28</xdr:row>
      <xdr:rowOff>139918</xdr:rowOff>
    </xdr:to>
    <xdr:cxnSp macro="">
      <xdr:nvCxnSpPr>
        <xdr:cNvPr id="153" name="直線コネクタ 152">
          <a:extLst>
            <a:ext uri="{FF2B5EF4-FFF2-40B4-BE49-F238E27FC236}">
              <a16:creationId xmlns:a16="http://schemas.microsoft.com/office/drawing/2014/main" id="{EABE2621-D5E4-42A5-A177-5E55C74116E1}"/>
            </a:ext>
          </a:extLst>
        </xdr:cNvPr>
        <xdr:cNvCxnSpPr/>
      </xdr:nvCxnSpPr>
      <xdr:spPr>
        <a:xfrm flipV="1">
          <a:off x="12560300" y="5688499"/>
          <a:ext cx="7620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152448</xdr:rowOff>
    </xdr:from>
    <xdr:to>
      <xdr:col>60</xdr:col>
      <xdr:colOff>123825</xdr:colOff>
      <xdr:row>29</xdr:row>
      <xdr:rowOff>82598</xdr:rowOff>
    </xdr:to>
    <xdr:sp macro="" textlink="">
      <xdr:nvSpPr>
        <xdr:cNvPr id="154" name="楕円 153">
          <a:extLst>
            <a:ext uri="{FF2B5EF4-FFF2-40B4-BE49-F238E27FC236}">
              <a16:creationId xmlns:a16="http://schemas.microsoft.com/office/drawing/2014/main" id="{05C26EDF-A843-46C9-8E50-B7C1530E8CA6}"/>
            </a:ext>
          </a:extLst>
        </xdr:cNvPr>
        <xdr:cNvSpPr/>
      </xdr:nvSpPr>
      <xdr:spPr>
        <a:xfrm>
          <a:off x="11747500" y="57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139918</xdr:rowOff>
    </xdr:from>
    <xdr:to>
      <xdr:col>64</xdr:col>
      <xdr:colOff>73025</xdr:colOff>
      <xdr:row>29</xdr:row>
      <xdr:rowOff>31798</xdr:rowOff>
    </xdr:to>
    <xdr:cxnSp macro="">
      <xdr:nvCxnSpPr>
        <xdr:cNvPr id="155" name="直線コネクタ 154">
          <a:extLst>
            <a:ext uri="{FF2B5EF4-FFF2-40B4-BE49-F238E27FC236}">
              <a16:creationId xmlns:a16="http://schemas.microsoft.com/office/drawing/2014/main" id="{A0657457-D4AC-490C-843C-863149AB9D60}"/>
            </a:ext>
          </a:extLst>
        </xdr:cNvPr>
        <xdr:cNvCxnSpPr/>
      </xdr:nvCxnSpPr>
      <xdr:spPr>
        <a:xfrm flipV="1">
          <a:off x="11798300" y="5712043"/>
          <a:ext cx="762000" cy="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6" name="n_1aveValue債務償還比率">
          <a:extLst>
            <a:ext uri="{FF2B5EF4-FFF2-40B4-BE49-F238E27FC236}">
              <a16:creationId xmlns:a16="http://schemas.microsoft.com/office/drawing/2014/main" id="{F4EDEDEB-4271-4778-BACE-17B38124F88C}"/>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57" name="n_2aveValue債務償還比率">
          <a:extLst>
            <a:ext uri="{FF2B5EF4-FFF2-40B4-BE49-F238E27FC236}">
              <a16:creationId xmlns:a16="http://schemas.microsoft.com/office/drawing/2014/main" id="{CE310D2F-D1DC-4A0E-9880-BA0302D25439}"/>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8" name="n_3aveValue債務償還比率">
          <a:extLst>
            <a:ext uri="{FF2B5EF4-FFF2-40B4-BE49-F238E27FC236}">
              <a16:creationId xmlns:a16="http://schemas.microsoft.com/office/drawing/2014/main" id="{0AF6C41A-FA5E-4EB3-A867-596CF2882F46}"/>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9" name="n_4aveValue債務償還比率">
          <a:extLst>
            <a:ext uri="{FF2B5EF4-FFF2-40B4-BE49-F238E27FC236}">
              <a16:creationId xmlns:a16="http://schemas.microsoft.com/office/drawing/2014/main" id="{365F008A-BB5C-433E-8656-34B8C9827C04}"/>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47303</xdr:rowOff>
    </xdr:from>
    <xdr:ext cx="469744" cy="259045"/>
    <xdr:sp macro="" textlink="">
      <xdr:nvSpPr>
        <xdr:cNvPr id="160" name="n_1mainValue債務償還比率">
          <a:extLst>
            <a:ext uri="{FF2B5EF4-FFF2-40B4-BE49-F238E27FC236}">
              <a16:creationId xmlns:a16="http://schemas.microsoft.com/office/drawing/2014/main" id="{B2076DF6-91C9-4EA9-BFEF-E9456E1FDDD9}"/>
            </a:ext>
          </a:extLst>
        </xdr:cNvPr>
        <xdr:cNvSpPr txBox="1"/>
      </xdr:nvSpPr>
      <xdr:spPr>
        <a:xfrm>
          <a:off x="13836727" y="579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12251</xdr:rowOff>
    </xdr:from>
    <xdr:ext cx="469744" cy="259045"/>
    <xdr:sp macro="" textlink="">
      <xdr:nvSpPr>
        <xdr:cNvPr id="161" name="n_2mainValue債務償還比率">
          <a:extLst>
            <a:ext uri="{FF2B5EF4-FFF2-40B4-BE49-F238E27FC236}">
              <a16:creationId xmlns:a16="http://schemas.microsoft.com/office/drawing/2014/main" id="{765295A7-A163-428D-8747-A34E3FFF27BD}"/>
            </a:ext>
          </a:extLst>
        </xdr:cNvPr>
        <xdr:cNvSpPr txBox="1"/>
      </xdr:nvSpPr>
      <xdr:spPr>
        <a:xfrm>
          <a:off x="13087427" y="54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10395</xdr:rowOff>
    </xdr:from>
    <xdr:ext cx="469744" cy="259045"/>
    <xdr:sp macro="" textlink="">
      <xdr:nvSpPr>
        <xdr:cNvPr id="162" name="n_3mainValue債務償還比率">
          <a:extLst>
            <a:ext uri="{FF2B5EF4-FFF2-40B4-BE49-F238E27FC236}">
              <a16:creationId xmlns:a16="http://schemas.microsoft.com/office/drawing/2014/main" id="{3A2CF8AD-6CC3-4CDF-B94A-9AAECAFEFE56}"/>
            </a:ext>
          </a:extLst>
        </xdr:cNvPr>
        <xdr:cNvSpPr txBox="1"/>
      </xdr:nvSpPr>
      <xdr:spPr>
        <a:xfrm>
          <a:off x="12325427" y="5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73725</xdr:rowOff>
    </xdr:from>
    <xdr:ext cx="469744" cy="259045"/>
    <xdr:sp macro="" textlink="">
      <xdr:nvSpPr>
        <xdr:cNvPr id="163" name="n_4mainValue債務償還比率">
          <a:extLst>
            <a:ext uri="{FF2B5EF4-FFF2-40B4-BE49-F238E27FC236}">
              <a16:creationId xmlns:a16="http://schemas.microsoft.com/office/drawing/2014/main" id="{EDB8F282-E1A2-42EF-ACEC-CC53BF34C3A3}"/>
            </a:ext>
          </a:extLst>
        </xdr:cNvPr>
        <xdr:cNvSpPr txBox="1"/>
      </xdr:nvSpPr>
      <xdr:spPr>
        <a:xfrm>
          <a:off x="11563427" y="58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EE62D4D8-4AC2-4A05-85F4-8375DB2AE5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3CDF62F6-1AFA-4F63-B252-3232AF7D83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3A41B4B-7349-44CF-9C81-1BF1F0F496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8DCFFA7-5182-4462-9583-616CD63067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3F7BFCCE-7782-4553-86BD-0FE58295D1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FF8A6BD6-9A0A-42A6-9E1D-94BC8D0E83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6FEBE5-AF4E-4833-AD72-A9BDD7F8A5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215EC1-AD84-44A9-B3CF-48DEAD7CFB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4478D4-4C4B-4D33-B1AD-68F672A547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981B52-75DF-41D1-A0C6-D3DDECA7C8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7F6153-6F70-4389-955E-591C152AD8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D13DAE-6944-4032-8AAA-EF7AD68C7D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9C2B3C-A79A-4027-A1B1-1B2C4D87C4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0C8CBB-51A9-4BE9-A0A2-8427B4FD7E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E534F6-6C34-45AB-874F-EF9C6D5EFC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D83A60-A23A-4445-8790-4B1D01672F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073780-849F-43F9-A663-3D95E61F96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38E854-3501-4558-BE5A-B9A64358D7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678506-0165-4B0A-BBAA-5A6AED1BC6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98FA3B-54E4-4707-8C0B-6A07783AC5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9F7204-2F49-4EB4-B939-4F84D6A75C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AB176C-C0CF-4C3C-AFEB-A53EA7FABB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9531A0-60B5-4EDA-ADB0-DE964A0DCD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F193AC-97DE-488C-9403-22BFCB2A45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FAB4D5-09A8-46D5-AE87-14D2665AD1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A7D0B7-8632-4906-A1DE-730D9B100D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A6263C-B6BA-4DAD-B017-E466C0059C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5C515E-E612-457F-A2D1-572369DE51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351830-2CC1-4D2B-AADA-35E9C65872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26CDFA-8EB6-4E61-89C3-265C287052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6093D1-74A8-47B3-BB39-9C3B20EA8A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0B7A89-084B-434C-8560-E66BD93E35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87585D-4468-41BA-8BFA-C93A1569ED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3E0256-BFFB-450C-8652-EEAC52AF81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DF5776-ACB1-4309-B963-AB0BBE8354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70B8BB-663A-4779-8881-143FE0A1E56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3E67C2-0F74-40ED-A57B-9EDCC4B3DA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37F26E-B682-42BB-8CC8-E6F5D3ED2A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56F5BB-FB11-4020-9AE3-EAECCC7CBC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853AF2-884C-465B-BFFD-97F6D22DCC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F8FBC1-4C01-40C8-9A9A-7F178B592C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1F9098-41CF-45D0-B7FB-B8A17F22FA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994FB6-3973-4162-8281-2DDF0AC960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AA7769-EF15-40B8-AF94-13D6CC8604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1F68B1-1761-4B7A-B87E-C5DE5A9CD3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A84509-1AB2-4BDE-9430-7EE20FAB5B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AC9548-D04E-40A9-9F0A-2C44FED883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5128AA-7612-46C3-ADE9-7C30B377BE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8CA614-7812-45D9-A0EA-38BD5359B84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62C022-8133-4B4F-9845-D556D7BBBD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AE99EF1-1C58-48B7-BE90-9A1318D65B8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D60C11-5E2B-41C9-AC7A-C964D8ABAFD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147864F-4102-4042-8740-8E60A6AC31F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75CC77-6C4E-4FDC-B3E8-80ED14A42F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81C2867-765D-413B-809C-1C5355B90C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54A4407-589C-4B9C-A8A2-1D30FA0093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BF85B61-1822-43A9-BB78-A342C2BE21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1305CE-EB28-4283-9238-8642ECE0EA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A015F05-F958-49FF-8C5A-7307170973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47C8FB-A206-4624-BDAE-01754890AF5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9C5671-E2B3-487D-9ADD-36FEC44027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95C21B5-A1C5-4CED-954F-A9862ABC2C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777A57D3-96B8-4043-8E26-76CB109CD2F9}"/>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BAD7E40-2E3F-45DC-9A39-71C6AB69D612}"/>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4A70E49A-2F71-4862-866E-0725AE2F52E9}"/>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85DAAE3C-4E83-4CCD-9E35-EB4050147BF7}"/>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669B7469-2EA7-4287-8FBC-0C5E7F3D69C4}"/>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608C6CE4-D1F9-46B1-BAF0-1F9986C65872}"/>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27C8F40F-15EC-4839-9DEA-5FF0998A6365}"/>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2CC9E996-634A-4550-926A-CA81F80A689F}"/>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CED1FDF7-7C49-4983-B03B-805FC885F5F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D7FAFA77-A36B-46FE-AC7D-E5A90E198E88}"/>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118CA6D0-030F-418E-94A3-B1EA158B1D69}"/>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DD6FE7-CDBA-4788-A0F8-AA7EBD12C6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53D706-85F5-48C7-A9C3-4CFBE6C383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755A67-7EF5-43D5-B11B-CB10E65616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A4F82-4263-47DE-A458-6456712F0F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FC64E6F-0A18-4D54-9AF6-5EB1016F53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4" name="楕円 73">
          <a:extLst>
            <a:ext uri="{FF2B5EF4-FFF2-40B4-BE49-F238E27FC236}">
              <a16:creationId xmlns:a16="http://schemas.microsoft.com/office/drawing/2014/main" id="{7E6CBA8A-5890-4992-8BE3-9447F86DA52F}"/>
            </a:ext>
          </a:extLst>
        </xdr:cNvPr>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18523</xdr:rowOff>
    </xdr:from>
    <xdr:ext cx="405111" cy="259045"/>
    <xdr:sp macro="" textlink="">
      <xdr:nvSpPr>
        <xdr:cNvPr id="75" name="【道路】&#10;有形固定資産減価償却率該当値テキスト">
          <a:extLst>
            <a:ext uri="{FF2B5EF4-FFF2-40B4-BE49-F238E27FC236}">
              <a16:creationId xmlns:a16="http://schemas.microsoft.com/office/drawing/2014/main" id="{E77EE286-64B5-4F1C-BB3D-08EF2B1C56F6}"/>
            </a:ext>
          </a:extLst>
        </xdr:cNvPr>
        <xdr:cNvSpPr txBox="1"/>
      </xdr:nvSpPr>
      <xdr:spPr>
        <a:xfrm>
          <a:off x="4673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a:extLst>
            <a:ext uri="{FF2B5EF4-FFF2-40B4-BE49-F238E27FC236}">
              <a16:creationId xmlns:a16="http://schemas.microsoft.com/office/drawing/2014/main" id="{5F9DB03B-D7BF-46D4-9A3C-0EAEDBB1B729}"/>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8CE150F4-E9F2-4518-BB30-37E901854CD9}"/>
            </a:ext>
          </a:extLst>
        </xdr:cNvPr>
        <xdr:cNvCxnSpPr/>
      </xdr:nvCxnSpPr>
      <xdr:spPr>
        <a:xfrm>
          <a:off x="3797300" y="67447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4BF8CD58-CAD7-4E24-9723-F3BB4F60AD01}"/>
            </a:ext>
          </a:extLst>
        </xdr:cNvPr>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58238</xdr:rowOff>
    </xdr:to>
    <xdr:cxnSp macro="">
      <xdr:nvCxnSpPr>
        <xdr:cNvPr id="79" name="直線コネクタ 78">
          <a:extLst>
            <a:ext uri="{FF2B5EF4-FFF2-40B4-BE49-F238E27FC236}">
              <a16:creationId xmlns:a16="http://schemas.microsoft.com/office/drawing/2014/main" id="{6C5F5D3A-9DE4-4FC0-83CC-A3C338427F7F}"/>
            </a:ext>
          </a:extLst>
        </xdr:cNvPr>
        <xdr:cNvCxnSpPr/>
      </xdr:nvCxnSpPr>
      <xdr:spPr>
        <a:xfrm>
          <a:off x="2908300" y="671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5806</xdr:rowOff>
    </xdr:from>
    <xdr:to>
      <xdr:col>6</xdr:col>
      <xdr:colOff>38100</xdr:colOff>
      <xdr:row>42</xdr:row>
      <xdr:rowOff>107406</xdr:rowOff>
    </xdr:to>
    <xdr:sp macro="" textlink="">
      <xdr:nvSpPr>
        <xdr:cNvPr id="80" name="楕円 79">
          <a:extLst>
            <a:ext uri="{FF2B5EF4-FFF2-40B4-BE49-F238E27FC236}">
              <a16:creationId xmlns:a16="http://schemas.microsoft.com/office/drawing/2014/main" id="{38F48ECB-2327-4E1D-8A05-07F88F8A4458}"/>
            </a:ext>
          </a:extLst>
        </xdr:cNvPr>
        <xdr:cNvSpPr/>
      </xdr:nvSpPr>
      <xdr:spPr>
        <a:xfrm>
          <a:off x="1079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71681</xdr:rowOff>
    </xdr:from>
    <xdr:ext cx="405111" cy="259045"/>
    <xdr:sp macro="" textlink="">
      <xdr:nvSpPr>
        <xdr:cNvPr id="81" name="n_1aveValue【道路】&#10;有形固定資産減価償却率">
          <a:extLst>
            <a:ext uri="{FF2B5EF4-FFF2-40B4-BE49-F238E27FC236}">
              <a16:creationId xmlns:a16="http://schemas.microsoft.com/office/drawing/2014/main" id="{4D3BA826-A826-4D9B-9BDE-62CEE05C683D}"/>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2" name="n_2aveValue【道路】&#10;有形固定資産減価償却率">
          <a:extLst>
            <a:ext uri="{FF2B5EF4-FFF2-40B4-BE49-F238E27FC236}">
              <a16:creationId xmlns:a16="http://schemas.microsoft.com/office/drawing/2014/main" id="{C09E12B3-DB07-4581-8B4E-BB868EA9C6FA}"/>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a:extLst>
            <a:ext uri="{FF2B5EF4-FFF2-40B4-BE49-F238E27FC236}">
              <a16:creationId xmlns:a16="http://schemas.microsoft.com/office/drawing/2014/main" id="{473E1CCD-1AD7-404E-B314-DFA9BEB44BF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4" name="n_4aveValue【道路】&#10;有形固定資産減価償却率">
          <a:extLst>
            <a:ext uri="{FF2B5EF4-FFF2-40B4-BE49-F238E27FC236}">
              <a16:creationId xmlns:a16="http://schemas.microsoft.com/office/drawing/2014/main" id="{A3631013-8703-4735-87B4-5993E2AF0212}"/>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5" name="n_1mainValue【道路】&#10;有形固定資産減価償却率">
          <a:extLst>
            <a:ext uri="{FF2B5EF4-FFF2-40B4-BE49-F238E27FC236}">
              <a16:creationId xmlns:a16="http://schemas.microsoft.com/office/drawing/2014/main" id="{2B7D9DAB-876D-4A16-A831-A1DB88E01955}"/>
            </a:ext>
          </a:extLst>
        </xdr:cNvPr>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6" name="n_2mainValue【道路】&#10;有形固定資産減価償却率">
          <a:extLst>
            <a:ext uri="{FF2B5EF4-FFF2-40B4-BE49-F238E27FC236}">
              <a16:creationId xmlns:a16="http://schemas.microsoft.com/office/drawing/2014/main" id="{35C106C9-3A51-4DB9-942C-7107984383C1}"/>
            </a:ext>
          </a:extLst>
        </xdr:cNvPr>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98533</xdr:rowOff>
    </xdr:from>
    <xdr:ext cx="405111" cy="259045"/>
    <xdr:sp macro="" textlink="">
      <xdr:nvSpPr>
        <xdr:cNvPr id="87" name="n_4mainValue【道路】&#10;有形固定資産減価償却率">
          <a:extLst>
            <a:ext uri="{FF2B5EF4-FFF2-40B4-BE49-F238E27FC236}">
              <a16:creationId xmlns:a16="http://schemas.microsoft.com/office/drawing/2014/main" id="{B463DCCC-74E0-4DD3-A421-A713CCBD6769}"/>
            </a:ext>
          </a:extLst>
        </xdr:cNvPr>
        <xdr:cNvSpPr txBox="1"/>
      </xdr:nvSpPr>
      <xdr:spPr>
        <a:xfrm>
          <a:off x="9277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A8D023E-FBE6-4DB2-A606-93A9605D61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C6B5344-EA8F-4B30-9B05-859663884E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1486807-5B41-4266-A31C-724A55DCC9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54E0A5F-B071-438E-84E0-AE0761229F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EB9A6ED-61E3-4848-BD61-F7868A0C52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78824D57-8B67-4926-91C5-66C7C7754E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6F0E033-5844-4E68-977E-832B1965C6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F0231BB-3D72-49C9-BB37-B4169A8592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1F9705D-E250-4370-9FB4-9CCC9043CF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CD1F8C9-ECE6-4493-BD6A-03EB7E660C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E5FA083-6458-4B96-9B6F-AD48EB030CC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3F0DE15C-D110-4F9F-B92C-9C3E43E8DA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9F38D36-A732-4C65-85E1-EBB6DF4754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a:extLst>
            <a:ext uri="{FF2B5EF4-FFF2-40B4-BE49-F238E27FC236}">
              <a16:creationId xmlns:a16="http://schemas.microsoft.com/office/drawing/2014/main" id="{98E88EEF-CCCF-4200-8DD7-F41A940EEFC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B7EE45E4-209D-42CE-AE76-978E98044F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C865E734-B1C1-44BE-9287-6A9382987AA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AB4F27F7-860F-43DC-8E0B-0223AFA985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86021C76-51DA-4487-9E46-6D992C5DE45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39240296-4830-420F-A574-33D604280C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8E5F2CD0-4285-498C-9547-CBA84473DC2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596969F-1EE2-4F01-9146-06FCE45790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a:extLst>
            <a:ext uri="{FF2B5EF4-FFF2-40B4-BE49-F238E27FC236}">
              <a16:creationId xmlns:a16="http://schemas.microsoft.com/office/drawing/2014/main" id="{17AB8115-8C14-4E58-9EC9-BE32F15CDFF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47CF4ED-3A53-4951-ADCF-9EFA8AE469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1" name="直線コネクタ 110">
          <a:extLst>
            <a:ext uri="{FF2B5EF4-FFF2-40B4-BE49-F238E27FC236}">
              <a16:creationId xmlns:a16="http://schemas.microsoft.com/office/drawing/2014/main" id="{8689462F-22A7-4077-AEA8-D2FC410D48F4}"/>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2" name="【道路】&#10;一人当たり延長最小値テキスト">
          <a:extLst>
            <a:ext uri="{FF2B5EF4-FFF2-40B4-BE49-F238E27FC236}">
              <a16:creationId xmlns:a16="http://schemas.microsoft.com/office/drawing/2014/main" id="{C3A7B2AB-477F-4240-92CA-01EE189E84F4}"/>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3" name="直線コネクタ 112">
          <a:extLst>
            <a:ext uri="{FF2B5EF4-FFF2-40B4-BE49-F238E27FC236}">
              <a16:creationId xmlns:a16="http://schemas.microsoft.com/office/drawing/2014/main" id="{9D243E7B-8B38-4F92-AF3A-04E96C59B30B}"/>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4" name="【道路】&#10;一人当たり延長最大値テキスト">
          <a:extLst>
            <a:ext uri="{FF2B5EF4-FFF2-40B4-BE49-F238E27FC236}">
              <a16:creationId xmlns:a16="http://schemas.microsoft.com/office/drawing/2014/main" id="{569C60C1-AFE4-49FF-9203-EF37D0A4A2A2}"/>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5" name="直線コネクタ 114">
          <a:extLst>
            <a:ext uri="{FF2B5EF4-FFF2-40B4-BE49-F238E27FC236}">
              <a16:creationId xmlns:a16="http://schemas.microsoft.com/office/drawing/2014/main" id="{4094094B-F710-4C2E-9C81-F09210286AE5}"/>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6" name="【道路】&#10;一人当たり延長平均値テキスト">
          <a:extLst>
            <a:ext uri="{FF2B5EF4-FFF2-40B4-BE49-F238E27FC236}">
              <a16:creationId xmlns:a16="http://schemas.microsoft.com/office/drawing/2014/main" id="{07B71B01-2708-4903-992C-B5B596E66BC4}"/>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7" name="フローチャート: 判断 116">
          <a:extLst>
            <a:ext uri="{FF2B5EF4-FFF2-40B4-BE49-F238E27FC236}">
              <a16:creationId xmlns:a16="http://schemas.microsoft.com/office/drawing/2014/main" id="{C013659F-7313-40FE-962C-3FF3BD780D76}"/>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8" name="フローチャート: 判断 117">
          <a:extLst>
            <a:ext uri="{FF2B5EF4-FFF2-40B4-BE49-F238E27FC236}">
              <a16:creationId xmlns:a16="http://schemas.microsoft.com/office/drawing/2014/main" id="{A6CB3A89-09A8-420B-AC56-78D112C59056}"/>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9" name="フローチャート: 判断 118">
          <a:extLst>
            <a:ext uri="{FF2B5EF4-FFF2-40B4-BE49-F238E27FC236}">
              <a16:creationId xmlns:a16="http://schemas.microsoft.com/office/drawing/2014/main" id="{9E24E80C-6B3C-42E9-A683-934A0DD3B03A}"/>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0" name="フローチャート: 判断 119">
          <a:extLst>
            <a:ext uri="{FF2B5EF4-FFF2-40B4-BE49-F238E27FC236}">
              <a16:creationId xmlns:a16="http://schemas.microsoft.com/office/drawing/2014/main" id="{3F9F916D-347C-492C-B417-C0775B5A97C1}"/>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1" name="フローチャート: 判断 120">
          <a:extLst>
            <a:ext uri="{FF2B5EF4-FFF2-40B4-BE49-F238E27FC236}">
              <a16:creationId xmlns:a16="http://schemas.microsoft.com/office/drawing/2014/main" id="{61201619-472D-43C7-AFE6-4955180DB526}"/>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2459D3-3A90-479F-B58E-2F6A40C235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0A6CB2D-48E5-4AA8-AF20-58F02E3254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21FB92A-7FFF-4902-B63A-5B9E2F5948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AB5B7C1-A3A4-4CCE-B848-B2EFB36A49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9B93FB-0337-4190-AD6A-64CEA1F206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131167</xdr:rowOff>
    </xdr:from>
    <xdr:to>
      <xdr:col>55</xdr:col>
      <xdr:colOff>50800</xdr:colOff>
      <xdr:row>42</xdr:row>
      <xdr:rowOff>61317</xdr:rowOff>
    </xdr:to>
    <xdr:sp macro="" textlink="">
      <xdr:nvSpPr>
        <xdr:cNvPr id="127" name="楕円 126">
          <a:extLst>
            <a:ext uri="{FF2B5EF4-FFF2-40B4-BE49-F238E27FC236}">
              <a16:creationId xmlns:a16="http://schemas.microsoft.com/office/drawing/2014/main" id="{7F2B0172-528E-418D-836F-C6F4B22DC069}"/>
            </a:ext>
          </a:extLst>
        </xdr:cNvPr>
        <xdr:cNvSpPr/>
      </xdr:nvSpPr>
      <xdr:spPr>
        <a:xfrm>
          <a:off x="10426700" y="71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8" name="【道路】&#10;一人当たり延長該当値テキスト">
          <a:extLst>
            <a:ext uri="{FF2B5EF4-FFF2-40B4-BE49-F238E27FC236}">
              <a16:creationId xmlns:a16="http://schemas.microsoft.com/office/drawing/2014/main" id="{99329534-56A8-48F2-97F9-B6CE1D8282F6}"/>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131478</xdr:rowOff>
    </xdr:from>
    <xdr:to>
      <xdr:col>50</xdr:col>
      <xdr:colOff>165100</xdr:colOff>
      <xdr:row>42</xdr:row>
      <xdr:rowOff>61628</xdr:rowOff>
    </xdr:to>
    <xdr:sp macro="" textlink="">
      <xdr:nvSpPr>
        <xdr:cNvPr id="129" name="楕円 128">
          <a:extLst>
            <a:ext uri="{FF2B5EF4-FFF2-40B4-BE49-F238E27FC236}">
              <a16:creationId xmlns:a16="http://schemas.microsoft.com/office/drawing/2014/main" id="{58FD9AAF-30E1-449C-BB4F-292EED9B1120}"/>
            </a:ext>
          </a:extLst>
        </xdr:cNvPr>
        <xdr:cNvSpPr/>
      </xdr:nvSpPr>
      <xdr:spPr>
        <a:xfrm>
          <a:off x="9588500" y="71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10517</xdr:rowOff>
    </xdr:from>
    <xdr:to>
      <xdr:col>55</xdr:col>
      <xdr:colOff>0</xdr:colOff>
      <xdr:row>42</xdr:row>
      <xdr:rowOff>10828</xdr:rowOff>
    </xdr:to>
    <xdr:cxnSp macro="">
      <xdr:nvCxnSpPr>
        <xdr:cNvPr id="130" name="直線コネクタ 129">
          <a:extLst>
            <a:ext uri="{FF2B5EF4-FFF2-40B4-BE49-F238E27FC236}">
              <a16:creationId xmlns:a16="http://schemas.microsoft.com/office/drawing/2014/main" id="{20DF8ABB-807E-4C68-8B1E-FF62E359E999}"/>
            </a:ext>
          </a:extLst>
        </xdr:cNvPr>
        <xdr:cNvCxnSpPr/>
      </xdr:nvCxnSpPr>
      <xdr:spPr>
        <a:xfrm flipV="1">
          <a:off x="9639300" y="7211417"/>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131780</xdr:rowOff>
    </xdr:from>
    <xdr:to>
      <xdr:col>46</xdr:col>
      <xdr:colOff>38100</xdr:colOff>
      <xdr:row>42</xdr:row>
      <xdr:rowOff>61930</xdr:rowOff>
    </xdr:to>
    <xdr:sp macro="" textlink="">
      <xdr:nvSpPr>
        <xdr:cNvPr id="131" name="楕円 130">
          <a:extLst>
            <a:ext uri="{FF2B5EF4-FFF2-40B4-BE49-F238E27FC236}">
              <a16:creationId xmlns:a16="http://schemas.microsoft.com/office/drawing/2014/main" id="{B809B40B-B876-4DE6-A6EC-D56F69208038}"/>
            </a:ext>
          </a:extLst>
        </xdr:cNvPr>
        <xdr:cNvSpPr/>
      </xdr:nvSpPr>
      <xdr:spPr>
        <a:xfrm>
          <a:off x="8699500" y="71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10828</xdr:rowOff>
    </xdr:from>
    <xdr:to>
      <xdr:col>50</xdr:col>
      <xdr:colOff>114300</xdr:colOff>
      <xdr:row>42</xdr:row>
      <xdr:rowOff>11130</xdr:rowOff>
    </xdr:to>
    <xdr:cxnSp macro="">
      <xdr:nvCxnSpPr>
        <xdr:cNvPr id="132" name="直線コネクタ 131">
          <a:extLst>
            <a:ext uri="{FF2B5EF4-FFF2-40B4-BE49-F238E27FC236}">
              <a16:creationId xmlns:a16="http://schemas.microsoft.com/office/drawing/2014/main" id="{2412A56F-C22B-4172-B55F-DBFE7371ECA2}"/>
            </a:ext>
          </a:extLst>
        </xdr:cNvPr>
        <xdr:cNvCxnSpPr/>
      </xdr:nvCxnSpPr>
      <xdr:spPr>
        <a:xfrm flipV="1">
          <a:off x="8750300" y="721172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132297</xdr:rowOff>
    </xdr:from>
    <xdr:to>
      <xdr:col>36</xdr:col>
      <xdr:colOff>165100</xdr:colOff>
      <xdr:row>42</xdr:row>
      <xdr:rowOff>62447</xdr:rowOff>
    </xdr:to>
    <xdr:sp macro="" textlink="">
      <xdr:nvSpPr>
        <xdr:cNvPr id="133" name="楕円 132">
          <a:extLst>
            <a:ext uri="{FF2B5EF4-FFF2-40B4-BE49-F238E27FC236}">
              <a16:creationId xmlns:a16="http://schemas.microsoft.com/office/drawing/2014/main" id="{F3D75626-1231-4EBF-8F7C-8F13DCDF6EB8}"/>
            </a:ext>
          </a:extLst>
        </xdr:cNvPr>
        <xdr:cNvSpPr/>
      </xdr:nvSpPr>
      <xdr:spPr>
        <a:xfrm>
          <a:off x="6921500" y="71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28459</xdr:rowOff>
    </xdr:from>
    <xdr:ext cx="534377" cy="259045"/>
    <xdr:sp macro="" textlink="">
      <xdr:nvSpPr>
        <xdr:cNvPr id="134" name="n_1aveValue【道路】&#10;一人当たり延長">
          <a:extLst>
            <a:ext uri="{FF2B5EF4-FFF2-40B4-BE49-F238E27FC236}">
              <a16:creationId xmlns:a16="http://schemas.microsoft.com/office/drawing/2014/main" id="{DA0D56E7-998A-4455-BA94-2F7559D95985}"/>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35" name="n_2aveValue【道路】&#10;一人当たり延長">
          <a:extLst>
            <a:ext uri="{FF2B5EF4-FFF2-40B4-BE49-F238E27FC236}">
              <a16:creationId xmlns:a16="http://schemas.microsoft.com/office/drawing/2014/main" id="{58D244E3-18FE-4304-879E-250D541BF14F}"/>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36" name="n_3aveValue【道路】&#10;一人当たり延長">
          <a:extLst>
            <a:ext uri="{FF2B5EF4-FFF2-40B4-BE49-F238E27FC236}">
              <a16:creationId xmlns:a16="http://schemas.microsoft.com/office/drawing/2014/main" id="{60AEDF92-DD78-466D-9F7A-B21E6CCBF0E3}"/>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37" name="n_4aveValue【道路】&#10;一人当たり延長">
          <a:extLst>
            <a:ext uri="{FF2B5EF4-FFF2-40B4-BE49-F238E27FC236}">
              <a16:creationId xmlns:a16="http://schemas.microsoft.com/office/drawing/2014/main" id="{97F51FD1-8D30-4DC9-86A1-C2C14D4D888D}"/>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52755</xdr:rowOff>
    </xdr:from>
    <xdr:ext cx="534377" cy="259045"/>
    <xdr:sp macro="" textlink="">
      <xdr:nvSpPr>
        <xdr:cNvPr id="138" name="n_1mainValue【道路】&#10;一人当たり延長">
          <a:extLst>
            <a:ext uri="{FF2B5EF4-FFF2-40B4-BE49-F238E27FC236}">
              <a16:creationId xmlns:a16="http://schemas.microsoft.com/office/drawing/2014/main" id="{26D2617B-7146-4F0B-994C-AA3673F70AB7}"/>
            </a:ext>
          </a:extLst>
        </xdr:cNvPr>
        <xdr:cNvSpPr txBox="1"/>
      </xdr:nvSpPr>
      <xdr:spPr>
        <a:xfrm>
          <a:off x="9359411" y="7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53057</xdr:rowOff>
    </xdr:from>
    <xdr:ext cx="534377" cy="259045"/>
    <xdr:sp macro="" textlink="">
      <xdr:nvSpPr>
        <xdr:cNvPr id="139" name="n_2mainValue【道路】&#10;一人当たり延長">
          <a:extLst>
            <a:ext uri="{FF2B5EF4-FFF2-40B4-BE49-F238E27FC236}">
              <a16:creationId xmlns:a16="http://schemas.microsoft.com/office/drawing/2014/main" id="{005E37A8-1669-45A0-8485-E38F8CB67E4E}"/>
            </a:ext>
          </a:extLst>
        </xdr:cNvPr>
        <xdr:cNvSpPr txBox="1"/>
      </xdr:nvSpPr>
      <xdr:spPr>
        <a:xfrm>
          <a:off x="8483111" y="72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53574</xdr:rowOff>
    </xdr:from>
    <xdr:ext cx="534377" cy="259045"/>
    <xdr:sp macro="" textlink="">
      <xdr:nvSpPr>
        <xdr:cNvPr id="140" name="n_4mainValue【道路】&#10;一人当たり延長">
          <a:extLst>
            <a:ext uri="{FF2B5EF4-FFF2-40B4-BE49-F238E27FC236}">
              <a16:creationId xmlns:a16="http://schemas.microsoft.com/office/drawing/2014/main" id="{EF20F828-0D52-46EE-AAD8-BE99B9BB2640}"/>
            </a:ext>
          </a:extLst>
        </xdr:cNvPr>
        <xdr:cNvSpPr txBox="1"/>
      </xdr:nvSpPr>
      <xdr:spPr>
        <a:xfrm>
          <a:off x="6705111" y="72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7041E261-863B-41F9-9629-2D18173528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5C31F487-6718-4FD6-9DD9-93C51658A8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686DF05D-D9E5-4C9E-B44F-0D5193FB6B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B6618912-EFFF-4FE5-B8D3-2163E4D67A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EE9A609E-77AF-4687-90E7-082CEA74FF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156222B-9464-4276-B0E4-DC367B9C82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D6DD50A8-24D6-4F1A-B68D-67B5100FC2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7F25D28-95A8-468F-ADB2-276D503AC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ED07F0E-FBE0-445C-AC4C-24CB5D4892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2D617B4-1D0E-41D6-A420-60B1ECA4D8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612F150F-BB61-4C5F-9FB4-14C140F997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860353FE-A605-4369-9D3B-0ADE432D40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1FD442AD-DE42-4DE0-9B7B-3AC0875B2E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F58D11F-A3D4-44DC-A50E-3D65089583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81DF3A9D-AA1B-48A1-934A-7C2948865F8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54999105-B8EA-4192-802A-3E041D5C898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9199AD6F-0B25-4416-AF2A-F88FFF0CEA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EF85795-1313-495D-9D22-DEA8CE5EFE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841265DA-69FE-448D-BA8C-E88F27EDAA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72C4C277-B387-44D4-9E8B-438B72309A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E8EF35F9-7895-44EA-BEE1-ABB0365AE0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4E00C1CD-98C4-4796-876A-CE66825FF1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2D15F5BE-A393-421E-AA14-7B4B104A81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73665BA8-5C5C-4268-B3DE-CE515460D8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D9880A68-DD77-4568-A6D0-9209C04EF3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6" name="直線コネクタ 165">
          <a:extLst>
            <a:ext uri="{FF2B5EF4-FFF2-40B4-BE49-F238E27FC236}">
              <a16:creationId xmlns:a16="http://schemas.microsoft.com/office/drawing/2014/main" id="{E7F19622-40A5-4D58-B3E5-62952301AE02}"/>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1E89D095-5E02-4A16-9741-7ECA468ADDCC}"/>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8" name="直線コネクタ 167">
          <a:extLst>
            <a:ext uri="{FF2B5EF4-FFF2-40B4-BE49-F238E27FC236}">
              <a16:creationId xmlns:a16="http://schemas.microsoft.com/office/drawing/2014/main" id="{F67845CE-84AE-41AE-A6AE-B4A8CA673209}"/>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AADD22B2-E59D-43CA-B642-32471DA702EC}"/>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0" name="直線コネクタ 169">
          <a:extLst>
            <a:ext uri="{FF2B5EF4-FFF2-40B4-BE49-F238E27FC236}">
              <a16:creationId xmlns:a16="http://schemas.microsoft.com/office/drawing/2014/main" id="{83176914-51E7-4758-B456-DD58B10CB6C2}"/>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9B27E97-795E-43D0-A6A2-DC4B7670B2F9}"/>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2" name="フローチャート: 判断 171">
          <a:extLst>
            <a:ext uri="{FF2B5EF4-FFF2-40B4-BE49-F238E27FC236}">
              <a16:creationId xmlns:a16="http://schemas.microsoft.com/office/drawing/2014/main" id="{E458A7E0-F53A-47EE-8D9C-5820BA403349}"/>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3" name="フローチャート: 判断 172">
          <a:extLst>
            <a:ext uri="{FF2B5EF4-FFF2-40B4-BE49-F238E27FC236}">
              <a16:creationId xmlns:a16="http://schemas.microsoft.com/office/drawing/2014/main" id="{D93960CE-DFAE-4EEA-99B7-597570322B74}"/>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74" name="フローチャート: 判断 173">
          <a:extLst>
            <a:ext uri="{FF2B5EF4-FFF2-40B4-BE49-F238E27FC236}">
              <a16:creationId xmlns:a16="http://schemas.microsoft.com/office/drawing/2014/main" id="{2C64A307-5544-4233-900E-9219ED70D57B}"/>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5" name="フローチャート: 判断 174">
          <a:extLst>
            <a:ext uri="{FF2B5EF4-FFF2-40B4-BE49-F238E27FC236}">
              <a16:creationId xmlns:a16="http://schemas.microsoft.com/office/drawing/2014/main" id="{9D4C9965-5C37-421B-AD4D-793BB4FBD1EE}"/>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6" name="フローチャート: 判断 175">
          <a:extLst>
            <a:ext uri="{FF2B5EF4-FFF2-40B4-BE49-F238E27FC236}">
              <a16:creationId xmlns:a16="http://schemas.microsoft.com/office/drawing/2014/main" id="{EB0D6E82-ED85-495C-97CA-9D31BC476526}"/>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DE817F6-663B-4EE4-BBDA-7B055FBE1E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8E0C091-5689-4F5F-B14B-F1FC8DE679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F6215A5-1F5F-41CE-AD63-213E0E247D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7F75B7C-133B-4C79-9C6F-B8BB18BAD8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F907EC8-B0E4-4DB2-BF5D-B289D43591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2" name="楕円 181">
          <a:extLst>
            <a:ext uri="{FF2B5EF4-FFF2-40B4-BE49-F238E27FC236}">
              <a16:creationId xmlns:a16="http://schemas.microsoft.com/office/drawing/2014/main" id="{8DE047B1-417C-4421-B5FB-B8E93C6DD06A}"/>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2B0F8A54-FCFC-4D7F-8E5A-BDE49A64F4DD}"/>
            </a:ext>
          </a:extLst>
        </xdr:cNvPr>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84" name="楕円 183">
          <a:extLst>
            <a:ext uri="{FF2B5EF4-FFF2-40B4-BE49-F238E27FC236}">
              <a16:creationId xmlns:a16="http://schemas.microsoft.com/office/drawing/2014/main" id="{41F3E24C-89ED-428E-A040-9B11F9D13644}"/>
            </a:ext>
          </a:extLst>
        </xdr:cNvPr>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76744</xdr:rowOff>
    </xdr:to>
    <xdr:cxnSp macro="">
      <xdr:nvCxnSpPr>
        <xdr:cNvPr id="185" name="直線コネクタ 184">
          <a:extLst>
            <a:ext uri="{FF2B5EF4-FFF2-40B4-BE49-F238E27FC236}">
              <a16:creationId xmlns:a16="http://schemas.microsoft.com/office/drawing/2014/main" id="{944455B5-E2DA-47D3-8AE0-574F4461B16D}"/>
            </a:ext>
          </a:extLst>
        </xdr:cNvPr>
        <xdr:cNvCxnSpPr/>
      </xdr:nvCxnSpPr>
      <xdr:spPr>
        <a:xfrm>
          <a:off x="3797300" y="103359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86" name="楕円 185">
          <a:extLst>
            <a:ext uri="{FF2B5EF4-FFF2-40B4-BE49-F238E27FC236}">
              <a16:creationId xmlns:a16="http://schemas.microsoft.com/office/drawing/2014/main" id="{A9263D1F-18AD-4300-8456-46DE25FFD9DD}"/>
            </a:ext>
          </a:extLst>
        </xdr:cNvPr>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48985</xdr:rowOff>
    </xdr:to>
    <xdr:cxnSp macro="">
      <xdr:nvCxnSpPr>
        <xdr:cNvPr id="187" name="直線コネクタ 186">
          <a:extLst>
            <a:ext uri="{FF2B5EF4-FFF2-40B4-BE49-F238E27FC236}">
              <a16:creationId xmlns:a16="http://schemas.microsoft.com/office/drawing/2014/main" id="{1511CF2B-1FFD-40CE-B866-47E46EF4B366}"/>
            </a:ext>
          </a:extLst>
        </xdr:cNvPr>
        <xdr:cNvCxnSpPr/>
      </xdr:nvCxnSpPr>
      <xdr:spPr>
        <a:xfrm>
          <a:off x="2908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88" name="楕円 187">
          <a:extLst>
            <a:ext uri="{FF2B5EF4-FFF2-40B4-BE49-F238E27FC236}">
              <a16:creationId xmlns:a16="http://schemas.microsoft.com/office/drawing/2014/main" id="{1B643275-00BA-4F9D-A96C-9BD2FF7564B7}"/>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164392</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A5E5260B-EB7B-4B99-982A-91ED1E4FCFBA}"/>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F1E1E759-AABB-4166-9376-B60CAA561BF7}"/>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ECE61289-EFA0-4650-8A43-33C72E707A8D}"/>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EE9E5F08-F668-4C15-953D-E524D930187F}"/>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343392D2-A16D-4D21-ACE0-8D688ED8CF70}"/>
            </a:ext>
          </a:extLst>
        </xdr:cNvPr>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71C54F1F-01DD-49E5-8E9F-DE688FE753C4}"/>
            </a:ext>
          </a:extLst>
        </xdr:cNvPr>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50F9CE44-381B-468E-8AD9-0AB084735CBB}"/>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1985B85-B5A2-4BB2-872E-D9CED4C619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495D9EA-3D7E-4C75-8D00-C1519836A4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ABAA67AD-04EF-4AE3-AF87-20DC095FCF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EB291E8D-4215-4AEC-89A1-20F8B45204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3CFE1FB9-A164-4C8B-A531-43A1EC17B8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FF58D1CA-A96A-4074-8DCF-99493B58E7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4A16DE4-A9F6-4D76-A735-53E0AB01D2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A60729A9-5954-44E8-AC5A-0AEF053F8F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E8C0272-3B9B-4239-BF8A-A41C9E9A64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8D44F86-2DE7-42B8-B754-9B0F60456F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066704C-CA6E-45EB-9426-44D5B1EEBB8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6D7D2D17-0730-40EB-81E4-165AC53E7CD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1A477C62-7424-4718-8E3F-FDA897D570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D52C8C5B-6FF8-4AD5-BCAB-49698C2CEF9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F2C94526-73F1-4E1D-8876-C9E37223F9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620D7D24-7DAC-4A26-95BD-E92BD73AE69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E1522E49-7AE8-4629-9FBB-0D12E352804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E480B14-0279-4A78-BA33-CCAA66221FF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392B76C0-34F5-47A1-B772-5EF81A22AC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8D9D7D8E-2813-4E6D-A115-5648AA10AD1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F786EC43-54F6-4E55-AAE2-AF06DA9196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62CD3274-5F11-4082-AA32-A5CCE7A28B9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EAE314A6-9BBF-45C8-86CC-F9BB106F58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a:extLst>
            <a:ext uri="{FF2B5EF4-FFF2-40B4-BE49-F238E27FC236}">
              <a16:creationId xmlns:a16="http://schemas.microsoft.com/office/drawing/2014/main" id="{209D6583-BF23-4824-A69B-0D5D93EB282E}"/>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3A3A936F-C055-47BC-8950-076B7C506EB4}"/>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a:extLst>
            <a:ext uri="{FF2B5EF4-FFF2-40B4-BE49-F238E27FC236}">
              <a16:creationId xmlns:a16="http://schemas.microsoft.com/office/drawing/2014/main" id="{5DA98E8F-6B3B-4898-B3C0-11476D412145}"/>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623DC7D1-E0AD-4138-9278-C54722D2D4C9}"/>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a:extLst>
            <a:ext uri="{FF2B5EF4-FFF2-40B4-BE49-F238E27FC236}">
              <a16:creationId xmlns:a16="http://schemas.microsoft.com/office/drawing/2014/main" id="{B86D5956-A077-43E9-9C43-A5FF71ABA697}"/>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E90AC020-7939-4117-8E05-FC24BDDF4DE7}"/>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a:extLst>
            <a:ext uri="{FF2B5EF4-FFF2-40B4-BE49-F238E27FC236}">
              <a16:creationId xmlns:a16="http://schemas.microsoft.com/office/drawing/2014/main" id="{8D736E49-B31B-4DFF-94C3-B6929F139BEB}"/>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a:extLst>
            <a:ext uri="{FF2B5EF4-FFF2-40B4-BE49-F238E27FC236}">
              <a16:creationId xmlns:a16="http://schemas.microsoft.com/office/drawing/2014/main" id="{A8C49408-73CB-425B-A91D-539456D6BB8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a:extLst>
            <a:ext uri="{FF2B5EF4-FFF2-40B4-BE49-F238E27FC236}">
              <a16:creationId xmlns:a16="http://schemas.microsoft.com/office/drawing/2014/main" id="{5FAC64EF-9238-49B4-942F-7A979241660B}"/>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a:extLst>
            <a:ext uri="{FF2B5EF4-FFF2-40B4-BE49-F238E27FC236}">
              <a16:creationId xmlns:a16="http://schemas.microsoft.com/office/drawing/2014/main" id="{4D4C4081-E553-4A1F-BFB9-5457A6AE4BF6}"/>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a:extLst>
            <a:ext uri="{FF2B5EF4-FFF2-40B4-BE49-F238E27FC236}">
              <a16:creationId xmlns:a16="http://schemas.microsoft.com/office/drawing/2014/main" id="{71063AFC-B6D0-4523-9764-3532492798D7}"/>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A7B59A7-9823-4105-B694-3E027EDA76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4C68811-BEC2-41AA-9183-2FC6B89E08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1C329FE-FF2D-4834-B051-0B54F230C9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1DDB658-9C81-4196-999A-11A7FA4147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DA4E1C7-115C-4474-9A04-F24B9DB3BD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169806</xdr:rowOff>
    </xdr:from>
    <xdr:to>
      <xdr:col>55</xdr:col>
      <xdr:colOff>50800</xdr:colOff>
      <xdr:row>64</xdr:row>
      <xdr:rowOff>99956</xdr:rowOff>
    </xdr:to>
    <xdr:sp macro="" textlink="">
      <xdr:nvSpPr>
        <xdr:cNvPr id="235" name="楕円 234">
          <a:extLst>
            <a:ext uri="{FF2B5EF4-FFF2-40B4-BE49-F238E27FC236}">
              <a16:creationId xmlns:a16="http://schemas.microsoft.com/office/drawing/2014/main" id="{4D6783D6-CA31-4D00-8FA0-0840C0571E87}"/>
            </a:ext>
          </a:extLst>
        </xdr:cNvPr>
        <xdr:cNvSpPr/>
      </xdr:nvSpPr>
      <xdr:spPr>
        <a:xfrm>
          <a:off x="10426700" y="109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84733</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4C4AC96C-3480-4F1A-B23D-23E5F79464DC}"/>
            </a:ext>
          </a:extLst>
        </xdr:cNvPr>
        <xdr:cNvSpPr txBox="1"/>
      </xdr:nvSpPr>
      <xdr:spPr>
        <a:xfrm>
          <a:off x="10515600" y="108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170112</xdr:rowOff>
    </xdr:from>
    <xdr:to>
      <xdr:col>50</xdr:col>
      <xdr:colOff>165100</xdr:colOff>
      <xdr:row>64</xdr:row>
      <xdr:rowOff>100262</xdr:rowOff>
    </xdr:to>
    <xdr:sp macro="" textlink="">
      <xdr:nvSpPr>
        <xdr:cNvPr id="237" name="楕円 236">
          <a:extLst>
            <a:ext uri="{FF2B5EF4-FFF2-40B4-BE49-F238E27FC236}">
              <a16:creationId xmlns:a16="http://schemas.microsoft.com/office/drawing/2014/main" id="{463A8715-8054-4884-AC0F-F9A3A36043C2}"/>
            </a:ext>
          </a:extLst>
        </xdr:cNvPr>
        <xdr:cNvSpPr/>
      </xdr:nvSpPr>
      <xdr:spPr>
        <a:xfrm>
          <a:off x="9588500" y="109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49156</xdr:rowOff>
    </xdr:from>
    <xdr:to>
      <xdr:col>55</xdr:col>
      <xdr:colOff>0</xdr:colOff>
      <xdr:row>64</xdr:row>
      <xdr:rowOff>49462</xdr:rowOff>
    </xdr:to>
    <xdr:cxnSp macro="">
      <xdr:nvCxnSpPr>
        <xdr:cNvPr id="238" name="直線コネクタ 237">
          <a:extLst>
            <a:ext uri="{FF2B5EF4-FFF2-40B4-BE49-F238E27FC236}">
              <a16:creationId xmlns:a16="http://schemas.microsoft.com/office/drawing/2014/main" id="{4F1FF8CA-69B7-4E25-BB44-801A6843FF8C}"/>
            </a:ext>
          </a:extLst>
        </xdr:cNvPr>
        <xdr:cNvCxnSpPr/>
      </xdr:nvCxnSpPr>
      <xdr:spPr>
        <a:xfrm flipV="1">
          <a:off x="9639300" y="11021956"/>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170407</xdr:rowOff>
    </xdr:from>
    <xdr:to>
      <xdr:col>46</xdr:col>
      <xdr:colOff>38100</xdr:colOff>
      <xdr:row>64</xdr:row>
      <xdr:rowOff>100557</xdr:rowOff>
    </xdr:to>
    <xdr:sp macro="" textlink="">
      <xdr:nvSpPr>
        <xdr:cNvPr id="239" name="楕円 238">
          <a:extLst>
            <a:ext uri="{FF2B5EF4-FFF2-40B4-BE49-F238E27FC236}">
              <a16:creationId xmlns:a16="http://schemas.microsoft.com/office/drawing/2014/main" id="{6CF74863-81A0-4F3D-8087-44569EBA9B7B}"/>
            </a:ext>
          </a:extLst>
        </xdr:cNvPr>
        <xdr:cNvSpPr/>
      </xdr:nvSpPr>
      <xdr:spPr>
        <a:xfrm>
          <a:off x="8699500" y="109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49462</xdr:rowOff>
    </xdr:from>
    <xdr:to>
      <xdr:col>50</xdr:col>
      <xdr:colOff>114300</xdr:colOff>
      <xdr:row>64</xdr:row>
      <xdr:rowOff>49757</xdr:rowOff>
    </xdr:to>
    <xdr:cxnSp macro="">
      <xdr:nvCxnSpPr>
        <xdr:cNvPr id="240" name="直線コネクタ 239">
          <a:extLst>
            <a:ext uri="{FF2B5EF4-FFF2-40B4-BE49-F238E27FC236}">
              <a16:creationId xmlns:a16="http://schemas.microsoft.com/office/drawing/2014/main" id="{C8CD8583-FB1F-4F7D-9E6F-EC974E4A3245}"/>
            </a:ext>
          </a:extLst>
        </xdr:cNvPr>
        <xdr:cNvCxnSpPr/>
      </xdr:nvCxnSpPr>
      <xdr:spPr>
        <a:xfrm flipV="1">
          <a:off x="8750300" y="11022262"/>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145493</xdr:rowOff>
    </xdr:from>
    <xdr:to>
      <xdr:col>36</xdr:col>
      <xdr:colOff>165100</xdr:colOff>
      <xdr:row>64</xdr:row>
      <xdr:rowOff>75643</xdr:rowOff>
    </xdr:to>
    <xdr:sp macro="" textlink="">
      <xdr:nvSpPr>
        <xdr:cNvPr id="241" name="楕円 240">
          <a:extLst>
            <a:ext uri="{FF2B5EF4-FFF2-40B4-BE49-F238E27FC236}">
              <a16:creationId xmlns:a16="http://schemas.microsoft.com/office/drawing/2014/main" id="{05F41F8C-3C03-4F64-82EF-08A91A31C4C8}"/>
            </a:ext>
          </a:extLst>
        </xdr:cNvPr>
        <xdr:cNvSpPr/>
      </xdr:nvSpPr>
      <xdr:spPr>
        <a:xfrm>
          <a:off x="6921500" y="109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135092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5865C388-043B-4559-8F1F-83F4FA642B47}"/>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C81020A8-0139-41F3-9542-2A9BF62A94EA}"/>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DD25969E-6E44-499D-8AC8-EC4F9F9B9F15}"/>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184A4B0B-C657-4324-AC16-503C65958F23}"/>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91389</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A7957B55-A9B7-4EC5-B5FD-051693E82B2D}"/>
            </a:ext>
          </a:extLst>
        </xdr:cNvPr>
        <xdr:cNvSpPr txBox="1"/>
      </xdr:nvSpPr>
      <xdr:spPr>
        <a:xfrm>
          <a:off x="9327095" y="110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91684</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A42FDE98-CCE6-4584-82DB-81737C4A2479}"/>
            </a:ext>
          </a:extLst>
        </xdr:cNvPr>
        <xdr:cNvSpPr txBox="1"/>
      </xdr:nvSpPr>
      <xdr:spPr>
        <a:xfrm>
          <a:off x="8450795" y="110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66770</xdr:rowOff>
    </xdr:from>
    <xdr:ext cx="599010" cy="259045"/>
    <xdr:sp macro="" textlink="">
      <xdr:nvSpPr>
        <xdr:cNvPr id="248" name="n_4mainValue【橋りょう・トンネル】&#10;一人当たり有形固定資産（償却資産）額">
          <a:extLst>
            <a:ext uri="{FF2B5EF4-FFF2-40B4-BE49-F238E27FC236}">
              <a16:creationId xmlns:a16="http://schemas.microsoft.com/office/drawing/2014/main" id="{2160467C-2938-4E96-8C53-4FA404FEAFD8}"/>
            </a:ext>
          </a:extLst>
        </xdr:cNvPr>
        <xdr:cNvSpPr txBox="1"/>
      </xdr:nvSpPr>
      <xdr:spPr>
        <a:xfrm>
          <a:off x="6672795" y="110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9057ADDC-3DFE-4F38-BD2E-1238FB2927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3C3745B4-DBAC-4744-BA9A-AF8E016750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55381FB0-1199-4DFE-8863-E72CEAE658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F397D889-B7E0-44AC-956F-FDB53A2340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65FFD2CA-AD9E-4042-A36F-313EBC99BB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F7008D64-A478-4047-9A49-97563EEF3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BB96DE55-3192-46EC-B087-4A0B418930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C32B68C0-D6CE-4419-B827-806F242C49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51CF0A18-714C-45E9-871E-5F44D78237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EA8C6D64-398E-4469-831A-BD5B140C12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38B33E7B-72D5-4641-B713-9EF06977DC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FD21782C-3EA0-4CBC-9448-0CAF4739C65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FFAA3107-FF58-42C8-9D08-123A5D3DFF4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2B10F92E-E66C-4007-B174-593DF575E8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D4D0278F-8B8C-4121-86A8-0EB80E874B1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00E2A843-21DC-4FBC-B5B7-947398945E7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6D4CC498-E8EC-4F53-89A1-F8C7C5C459A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C0B116C9-332E-4422-AB88-DDF214E0BA6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1008308E-1E17-47FF-A303-2EA1378F16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53883095-12EA-458E-ABBC-0FA9D9BCB50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9533AF38-A7C4-4B50-A3CA-7225F133B7F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9A0AED26-9EDC-4299-95B2-1B4859AB89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82430F02-1762-4D35-B4C0-17EA21D25D2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77DFD31D-C2FD-46BB-A57F-669C277D00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E58F2B6C-764A-4E96-982D-8E30E38381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945C7702-EEB4-4297-B3C6-CD34922808A2}"/>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EE86D294-3607-4D0B-936F-5420ECD9EFD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32114008-9589-4258-87A5-1BA04D0811E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A07EBC51-20E5-4F8B-A0F4-044FD7AFA70C}"/>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8" name="直線コネクタ 277">
          <a:extLst>
            <a:ext uri="{FF2B5EF4-FFF2-40B4-BE49-F238E27FC236}">
              <a16:creationId xmlns:a16="http://schemas.microsoft.com/office/drawing/2014/main" id="{CBCB4765-110D-489C-AA4A-19F2BFC9BD76}"/>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9B194901-28DC-449D-8196-799469D3B89D}"/>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80" name="フローチャート: 判断 279">
          <a:extLst>
            <a:ext uri="{FF2B5EF4-FFF2-40B4-BE49-F238E27FC236}">
              <a16:creationId xmlns:a16="http://schemas.microsoft.com/office/drawing/2014/main" id="{2E362753-3124-49F1-951C-391FF1B64461}"/>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81" name="フローチャート: 判断 280">
          <a:extLst>
            <a:ext uri="{FF2B5EF4-FFF2-40B4-BE49-F238E27FC236}">
              <a16:creationId xmlns:a16="http://schemas.microsoft.com/office/drawing/2014/main" id="{7E095381-6E38-4278-ABF9-47551A80956E}"/>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2" name="フローチャート: 判断 281">
          <a:extLst>
            <a:ext uri="{FF2B5EF4-FFF2-40B4-BE49-F238E27FC236}">
              <a16:creationId xmlns:a16="http://schemas.microsoft.com/office/drawing/2014/main" id="{3BA0D548-AE25-4A8C-B96D-90A4B6506E7E}"/>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3" name="フローチャート: 判断 282">
          <a:extLst>
            <a:ext uri="{FF2B5EF4-FFF2-40B4-BE49-F238E27FC236}">
              <a16:creationId xmlns:a16="http://schemas.microsoft.com/office/drawing/2014/main" id="{F46BDE49-8E85-4751-A4D6-58585922776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4" name="フローチャート: 判断 283">
          <a:extLst>
            <a:ext uri="{FF2B5EF4-FFF2-40B4-BE49-F238E27FC236}">
              <a16:creationId xmlns:a16="http://schemas.microsoft.com/office/drawing/2014/main" id="{C852D9A6-0FB1-4E63-92E5-CDF00D4BD758}"/>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60626E8-A9CB-408A-B6AC-528F44183E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BD9FE37-741A-4435-B9D5-7EB7EC7C53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38C7E60-C34D-4DD5-9F9F-4AA9F41436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90D53C5-6559-46A8-BFE0-AAB03BC363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E9017A3-00BD-4569-BB09-48C054B9B4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170180</xdr:rowOff>
    </xdr:from>
    <xdr:to>
      <xdr:col>24</xdr:col>
      <xdr:colOff>114300</xdr:colOff>
      <xdr:row>86</xdr:row>
      <xdr:rowOff>100330</xdr:rowOff>
    </xdr:to>
    <xdr:sp macro="" textlink="">
      <xdr:nvSpPr>
        <xdr:cNvPr id="290" name="楕円 289">
          <a:extLst>
            <a:ext uri="{FF2B5EF4-FFF2-40B4-BE49-F238E27FC236}">
              <a16:creationId xmlns:a16="http://schemas.microsoft.com/office/drawing/2014/main" id="{A22FAC7C-294F-4C52-9F9F-49A7A097EE76}"/>
            </a:ext>
          </a:extLst>
        </xdr:cNvPr>
        <xdr:cNvSpPr/>
      </xdr:nvSpPr>
      <xdr:spPr>
        <a:xfrm>
          <a:off x="4584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85107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CA1E1CE1-C6D7-4905-88C7-AD0C7C9FD17D}"/>
            </a:ext>
          </a:extLst>
        </xdr:cNvPr>
        <xdr:cNvSpPr txBox="1"/>
      </xdr:nvSpPr>
      <xdr:spPr>
        <a:xfrm>
          <a:off x="4673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99968</xdr:rowOff>
    </xdr:from>
    <xdr:to>
      <xdr:col>20</xdr:col>
      <xdr:colOff>38100</xdr:colOff>
      <xdr:row>86</xdr:row>
      <xdr:rowOff>30118</xdr:rowOff>
    </xdr:to>
    <xdr:sp macro="" textlink="">
      <xdr:nvSpPr>
        <xdr:cNvPr id="292" name="楕円 291">
          <a:extLst>
            <a:ext uri="{FF2B5EF4-FFF2-40B4-BE49-F238E27FC236}">
              <a16:creationId xmlns:a16="http://schemas.microsoft.com/office/drawing/2014/main" id="{7DB0EF8F-8408-4513-B731-239B44634FEB}"/>
            </a:ext>
          </a:extLst>
        </xdr:cNvPr>
        <xdr:cNvSpPr/>
      </xdr:nvSpPr>
      <xdr:spPr>
        <a:xfrm>
          <a:off x="3746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150768</xdr:rowOff>
    </xdr:from>
    <xdr:to>
      <xdr:col>24</xdr:col>
      <xdr:colOff>63500</xdr:colOff>
      <xdr:row>86</xdr:row>
      <xdr:rowOff>49530</xdr:rowOff>
    </xdr:to>
    <xdr:cxnSp macro="">
      <xdr:nvCxnSpPr>
        <xdr:cNvPr id="293" name="直線コネクタ 292">
          <a:extLst>
            <a:ext uri="{FF2B5EF4-FFF2-40B4-BE49-F238E27FC236}">
              <a16:creationId xmlns:a16="http://schemas.microsoft.com/office/drawing/2014/main" id="{98598DDA-E8E1-474C-9E45-8ECA2FA71DD2}"/>
            </a:ext>
          </a:extLst>
        </xdr:cNvPr>
        <xdr:cNvCxnSpPr/>
      </xdr:nvCxnSpPr>
      <xdr:spPr>
        <a:xfrm>
          <a:off x="3797300" y="14724018"/>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xdr:rowOff>
    </xdr:from>
    <xdr:to>
      <xdr:col>15</xdr:col>
      <xdr:colOff>101600</xdr:colOff>
      <xdr:row>85</xdr:row>
      <xdr:rowOff>110127</xdr:rowOff>
    </xdr:to>
    <xdr:sp macro="" textlink="">
      <xdr:nvSpPr>
        <xdr:cNvPr id="294" name="楕円 293">
          <a:extLst>
            <a:ext uri="{FF2B5EF4-FFF2-40B4-BE49-F238E27FC236}">
              <a16:creationId xmlns:a16="http://schemas.microsoft.com/office/drawing/2014/main" id="{2077A2DA-0A49-431A-AA9A-54D415BDBA19}"/>
            </a:ext>
          </a:extLst>
        </xdr:cNvPr>
        <xdr:cNvSpPr/>
      </xdr:nvSpPr>
      <xdr:spPr>
        <a:xfrm>
          <a:off x="2857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59327</xdr:rowOff>
    </xdr:from>
    <xdr:to>
      <xdr:col>19</xdr:col>
      <xdr:colOff>177800</xdr:colOff>
      <xdr:row>85</xdr:row>
      <xdr:rowOff>150768</xdr:rowOff>
    </xdr:to>
    <xdr:cxnSp macro="">
      <xdr:nvCxnSpPr>
        <xdr:cNvPr id="295" name="直線コネクタ 294">
          <a:extLst>
            <a:ext uri="{FF2B5EF4-FFF2-40B4-BE49-F238E27FC236}">
              <a16:creationId xmlns:a16="http://schemas.microsoft.com/office/drawing/2014/main" id="{AB6DCFBE-E3DD-4BB7-AAF4-3F87117E3A1D}"/>
            </a:ext>
          </a:extLst>
        </xdr:cNvPr>
        <xdr:cNvCxnSpPr/>
      </xdr:nvCxnSpPr>
      <xdr:spPr>
        <a:xfrm>
          <a:off x="2908300" y="146325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134257</xdr:rowOff>
    </xdr:from>
    <xdr:to>
      <xdr:col>6</xdr:col>
      <xdr:colOff>38100</xdr:colOff>
      <xdr:row>85</xdr:row>
      <xdr:rowOff>64407</xdr:rowOff>
    </xdr:to>
    <xdr:sp macro="" textlink="">
      <xdr:nvSpPr>
        <xdr:cNvPr id="296" name="楕円 295">
          <a:extLst>
            <a:ext uri="{FF2B5EF4-FFF2-40B4-BE49-F238E27FC236}">
              <a16:creationId xmlns:a16="http://schemas.microsoft.com/office/drawing/2014/main" id="{1E6F003E-BE37-4FFD-B0EC-F08C0811EFB3}"/>
            </a:ext>
          </a:extLst>
        </xdr:cNvPr>
        <xdr:cNvSpPr/>
      </xdr:nvSpPr>
      <xdr:spPr>
        <a:xfrm>
          <a:off x="107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170741</xdr:rowOff>
    </xdr:from>
    <xdr:ext cx="405111" cy="259045"/>
    <xdr:sp macro="" textlink="">
      <xdr:nvSpPr>
        <xdr:cNvPr id="297" name="n_1aveValue【公営住宅】&#10;有形固定資産減価償却率">
          <a:extLst>
            <a:ext uri="{FF2B5EF4-FFF2-40B4-BE49-F238E27FC236}">
              <a16:creationId xmlns:a16="http://schemas.microsoft.com/office/drawing/2014/main" id="{020A106B-0138-4B2D-BEDC-80AC7E70C55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8" name="n_2aveValue【公営住宅】&#10;有形固定資産減価償却率">
          <a:extLst>
            <a:ext uri="{FF2B5EF4-FFF2-40B4-BE49-F238E27FC236}">
              <a16:creationId xmlns:a16="http://schemas.microsoft.com/office/drawing/2014/main" id="{2597833C-8A02-44EA-9A1D-C19D6D26967D}"/>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9" name="n_3aveValue【公営住宅】&#10;有形固定資産減価償却率">
          <a:extLst>
            <a:ext uri="{FF2B5EF4-FFF2-40B4-BE49-F238E27FC236}">
              <a16:creationId xmlns:a16="http://schemas.microsoft.com/office/drawing/2014/main" id="{07ED9A2A-974D-4AAA-8CB1-DC63452D647B}"/>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0" name="n_4aveValue【公営住宅】&#10;有形固定資産減価償却率">
          <a:extLst>
            <a:ext uri="{FF2B5EF4-FFF2-40B4-BE49-F238E27FC236}">
              <a16:creationId xmlns:a16="http://schemas.microsoft.com/office/drawing/2014/main" id="{C0B451BE-497A-4C6C-A540-1C600C071489}"/>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21245</xdr:rowOff>
    </xdr:from>
    <xdr:ext cx="405111" cy="259045"/>
    <xdr:sp macro="" textlink="">
      <xdr:nvSpPr>
        <xdr:cNvPr id="301" name="n_1mainValue【公営住宅】&#10;有形固定資産減価償却率">
          <a:extLst>
            <a:ext uri="{FF2B5EF4-FFF2-40B4-BE49-F238E27FC236}">
              <a16:creationId xmlns:a16="http://schemas.microsoft.com/office/drawing/2014/main" id="{3AE50ACD-CA91-4A85-ADDE-DAE24AE30A0A}"/>
            </a:ext>
          </a:extLst>
        </xdr:cNvPr>
        <xdr:cNvSpPr txBox="1"/>
      </xdr:nvSpPr>
      <xdr:spPr>
        <a:xfrm>
          <a:off x="3582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101254</xdr:rowOff>
    </xdr:from>
    <xdr:ext cx="405111" cy="259045"/>
    <xdr:sp macro="" textlink="">
      <xdr:nvSpPr>
        <xdr:cNvPr id="302" name="n_2mainValue【公営住宅】&#10;有形固定資産減価償却率">
          <a:extLst>
            <a:ext uri="{FF2B5EF4-FFF2-40B4-BE49-F238E27FC236}">
              <a16:creationId xmlns:a16="http://schemas.microsoft.com/office/drawing/2014/main" id="{683901F4-CBB1-4238-9EF5-2AE91380B12C}"/>
            </a:ext>
          </a:extLst>
        </xdr:cNvPr>
        <xdr:cNvSpPr txBox="1"/>
      </xdr:nvSpPr>
      <xdr:spPr>
        <a:xfrm>
          <a:off x="2705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55534</xdr:rowOff>
    </xdr:from>
    <xdr:ext cx="405111" cy="259045"/>
    <xdr:sp macro="" textlink="">
      <xdr:nvSpPr>
        <xdr:cNvPr id="303" name="n_4mainValue【公営住宅】&#10;有形固定資産減価償却率">
          <a:extLst>
            <a:ext uri="{FF2B5EF4-FFF2-40B4-BE49-F238E27FC236}">
              <a16:creationId xmlns:a16="http://schemas.microsoft.com/office/drawing/2014/main" id="{F53B5260-F146-4A82-B0B2-3E79D95C0567}"/>
            </a:ext>
          </a:extLst>
        </xdr:cNvPr>
        <xdr:cNvSpPr txBox="1"/>
      </xdr:nvSpPr>
      <xdr:spPr>
        <a:xfrm>
          <a:off x="927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3C665B43-C023-4BCA-9D02-8F66778105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7502988D-DD36-4FDA-8C76-D61CF674A1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48E9748E-1D0E-4570-BBE6-5848CDBE0A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AE44FA23-9E00-4A88-AD38-A98522B6B5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B958976A-8627-4426-A93C-EFDF4B5D7B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7FA75701-03FF-49EB-8A05-6BF8ED20C9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6299FFDA-9B59-4876-9C24-196C808907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E68FAE8E-26A0-418F-A483-2DB0EC3354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664B7721-2BD7-4D42-B4FD-B1D028569D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720F9FA8-1C5B-4BCD-8203-ADA6A9CB98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a:extLst>
            <a:ext uri="{FF2B5EF4-FFF2-40B4-BE49-F238E27FC236}">
              <a16:creationId xmlns:a16="http://schemas.microsoft.com/office/drawing/2014/main" id="{9A2863D5-528B-4391-88E5-1977270459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a:extLst>
            <a:ext uri="{FF2B5EF4-FFF2-40B4-BE49-F238E27FC236}">
              <a16:creationId xmlns:a16="http://schemas.microsoft.com/office/drawing/2014/main" id="{46B36F21-8E70-4524-8077-6C39D552D1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a:extLst>
            <a:ext uri="{FF2B5EF4-FFF2-40B4-BE49-F238E27FC236}">
              <a16:creationId xmlns:a16="http://schemas.microsoft.com/office/drawing/2014/main" id="{81EA8990-C1AE-4457-965B-FBEE891EFB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a:extLst>
            <a:ext uri="{FF2B5EF4-FFF2-40B4-BE49-F238E27FC236}">
              <a16:creationId xmlns:a16="http://schemas.microsoft.com/office/drawing/2014/main" id="{63338E07-1D35-41B0-ABE2-61E2BDE6073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09AADD9A-BCA6-4D24-A71F-D129DD91E7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a:extLst>
            <a:ext uri="{FF2B5EF4-FFF2-40B4-BE49-F238E27FC236}">
              <a16:creationId xmlns:a16="http://schemas.microsoft.com/office/drawing/2014/main" id="{7BFE2E1A-751E-4628-BEA4-A1B3383F251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a:extLst>
            <a:ext uri="{FF2B5EF4-FFF2-40B4-BE49-F238E27FC236}">
              <a16:creationId xmlns:a16="http://schemas.microsoft.com/office/drawing/2014/main" id="{87E9592C-A7BD-41BB-9895-CCD456F13C5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a:extLst>
            <a:ext uri="{FF2B5EF4-FFF2-40B4-BE49-F238E27FC236}">
              <a16:creationId xmlns:a16="http://schemas.microsoft.com/office/drawing/2014/main" id="{88B1D074-C829-49D4-B21E-836B27705EF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a:extLst>
            <a:ext uri="{FF2B5EF4-FFF2-40B4-BE49-F238E27FC236}">
              <a16:creationId xmlns:a16="http://schemas.microsoft.com/office/drawing/2014/main" id="{A7E1CA76-1EBD-4151-802B-A02E038CD4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a:extLst>
            <a:ext uri="{FF2B5EF4-FFF2-40B4-BE49-F238E27FC236}">
              <a16:creationId xmlns:a16="http://schemas.microsoft.com/office/drawing/2014/main" id="{7F4FB420-4F1F-40FD-8803-AB2B4B3EDD2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C1167784-ED8F-4810-B88E-ACADE8570E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428437D4-A612-45ED-B7F2-311450AC855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54C13107-0931-44AA-866B-81E5FC2CEE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7" name="直線コネクタ 326">
          <a:extLst>
            <a:ext uri="{FF2B5EF4-FFF2-40B4-BE49-F238E27FC236}">
              <a16:creationId xmlns:a16="http://schemas.microsoft.com/office/drawing/2014/main" id="{43E9F47A-A480-4B09-9489-277ACD7181BC}"/>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8" name="【公営住宅】&#10;一人当たり面積最小値テキスト">
          <a:extLst>
            <a:ext uri="{FF2B5EF4-FFF2-40B4-BE49-F238E27FC236}">
              <a16:creationId xmlns:a16="http://schemas.microsoft.com/office/drawing/2014/main" id="{BB1DF37F-E8CF-44F8-A1F2-700FF7D41964}"/>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9" name="直線コネクタ 328">
          <a:extLst>
            <a:ext uri="{FF2B5EF4-FFF2-40B4-BE49-F238E27FC236}">
              <a16:creationId xmlns:a16="http://schemas.microsoft.com/office/drawing/2014/main" id="{EE119D95-DEBF-4708-A371-C92B32F71F24}"/>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0" name="【公営住宅】&#10;一人当たり面積最大値テキスト">
          <a:extLst>
            <a:ext uri="{FF2B5EF4-FFF2-40B4-BE49-F238E27FC236}">
              <a16:creationId xmlns:a16="http://schemas.microsoft.com/office/drawing/2014/main" id="{E80F3113-6274-4D66-A41E-026E788E2528}"/>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1" name="直線コネクタ 330">
          <a:extLst>
            <a:ext uri="{FF2B5EF4-FFF2-40B4-BE49-F238E27FC236}">
              <a16:creationId xmlns:a16="http://schemas.microsoft.com/office/drawing/2014/main" id="{EDF768B9-626F-43FC-A877-D13C6632A4CF}"/>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32" name="【公営住宅】&#10;一人当たり面積平均値テキスト">
          <a:extLst>
            <a:ext uri="{FF2B5EF4-FFF2-40B4-BE49-F238E27FC236}">
              <a16:creationId xmlns:a16="http://schemas.microsoft.com/office/drawing/2014/main" id="{2E7F80EA-C3A3-4A78-AD1F-FE37115AB891}"/>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33" name="フローチャート: 判断 332">
          <a:extLst>
            <a:ext uri="{FF2B5EF4-FFF2-40B4-BE49-F238E27FC236}">
              <a16:creationId xmlns:a16="http://schemas.microsoft.com/office/drawing/2014/main" id="{2E9CCD74-5766-4ACF-AD0C-18B47BDA2867}"/>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4" name="フローチャート: 判断 333">
          <a:extLst>
            <a:ext uri="{FF2B5EF4-FFF2-40B4-BE49-F238E27FC236}">
              <a16:creationId xmlns:a16="http://schemas.microsoft.com/office/drawing/2014/main" id="{6F57E229-EFC9-467E-AD3C-15D3BD869121}"/>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5" name="フローチャート: 判断 334">
          <a:extLst>
            <a:ext uri="{FF2B5EF4-FFF2-40B4-BE49-F238E27FC236}">
              <a16:creationId xmlns:a16="http://schemas.microsoft.com/office/drawing/2014/main" id="{86D328FF-B8FF-4766-BE98-E000FD486EA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6" name="フローチャート: 判断 335">
          <a:extLst>
            <a:ext uri="{FF2B5EF4-FFF2-40B4-BE49-F238E27FC236}">
              <a16:creationId xmlns:a16="http://schemas.microsoft.com/office/drawing/2014/main" id="{55451C8E-676C-4DF4-B046-AB35B6581533}"/>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7" name="フローチャート: 判断 336">
          <a:extLst>
            <a:ext uri="{FF2B5EF4-FFF2-40B4-BE49-F238E27FC236}">
              <a16:creationId xmlns:a16="http://schemas.microsoft.com/office/drawing/2014/main" id="{135A5BA7-6B30-48F2-A44F-E9D3C92D36B9}"/>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FD36C01-BA1F-4592-AAB9-5D2D97FDDF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E824CED-052B-44D7-A16C-489B3B722D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59D724D-022A-44B7-9F2F-4D194DCD9C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3C298EDD-F60B-42ED-B142-FDF9D5F7C9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648DD1B-A6C8-4272-A69F-65A73B064E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47727</xdr:rowOff>
    </xdr:from>
    <xdr:to>
      <xdr:col>55</xdr:col>
      <xdr:colOff>50800</xdr:colOff>
      <xdr:row>86</xdr:row>
      <xdr:rowOff>149327</xdr:rowOff>
    </xdr:to>
    <xdr:sp macro="" textlink="">
      <xdr:nvSpPr>
        <xdr:cNvPr id="343" name="楕円 342">
          <a:extLst>
            <a:ext uri="{FF2B5EF4-FFF2-40B4-BE49-F238E27FC236}">
              <a16:creationId xmlns:a16="http://schemas.microsoft.com/office/drawing/2014/main" id="{ED817E55-7A42-43C8-B081-33CB448F9E60}"/>
            </a:ext>
          </a:extLst>
        </xdr:cNvPr>
        <xdr:cNvSpPr/>
      </xdr:nvSpPr>
      <xdr:spPr>
        <a:xfrm>
          <a:off x="10426700" y="147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134104</xdr:rowOff>
    </xdr:from>
    <xdr:ext cx="469744" cy="259045"/>
    <xdr:sp macro="" textlink="">
      <xdr:nvSpPr>
        <xdr:cNvPr id="344" name="【公営住宅】&#10;一人当たり面積該当値テキスト">
          <a:extLst>
            <a:ext uri="{FF2B5EF4-FFF2-40B4-BE49-F238E27FC236}">
              <a16:creationId xmlns:a16="http://schemas.microsoft.com/office/drawing/2014/main" id="{D6853344-417C-47B8-A8BB-706D217E1B54}"/>
            </a:ext>
          </a:extLst>
        </xdr:cNvPr>
        <xdr:cNvSpPr txBox="1"/>
      </xdr:nvSpPr>
      <xdr:spPr>
        <a:xfrm>
          <a:off x="10515600" y="147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47879</xdr:rowOff>
    </xdr:from>
    <xdr:to>
      <xdr:col>50</xdr:col>
      <xdr:colOff>165100</xdr:colOff>
      <xdr:row>86</xdr:row>
      <xdr:rowOff>149479</xdr:rowOff>
    </xdr:to>
    <xdr:sp macro="" textlink="">
      <xdr:nvSpPr>
        <xdr:cNvPr id="345" name="楕円 344">
          <a:extLst>
            <a:ext uri="{FF2B5EF4-FFF2-40B4-BE49-F238E27FC236}">
              <a16:creationId xmlns:a16="http://schemas.microsoft.com/office/drawing/2014/main" id="{C0B1BC2D-ADDD-408B-B80E-5ADB48604BC3}"/>
            </a:ext>
          </a:extLst>
        </xdr:cNvPr>
        <xdr:cNvSpPr/>
      </xdr:nvSpPr>
      <xdr:spPr>
        <a:xfrm>
          <a:off x="95885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98527</xdr:rowOff>
    </xdr:from>
    <xdr:to>
      <xdr:col>55</xdr:col>
      <xdr:colOff>0</xdr:colOff>
      <xdr:row>86</xdr:row>
      <xdr:rowOff>98679</xdr:rowOff>
    </xdr:to>
    <xdr:cxnSp macro="">
      <xdr:nvCxnSpPr>
        <xdr:cNvPr id="346" name="直線コネクタ 345">
          <a:extLst>
            <a:ext uri="{FF2B5EF4-FFF2-40B4-BE49-F238E27FC236}">
              <a16:creationId xmlns:a16="http://schemas.microsoft.com/office/drawing/2014/main" id="{1E36EF58-FE69-4A72-A5C7-4F222B8010C5}"/>
            </a:ext>
          </a:extLst>
        </xdr:cNvPr>
        <xdr:cNvCxnSpPr/>
      </xdr:nvCxnSpPr>
      <xdr:spPr>
        <a:xfrm flipV="1">
          <a:off x="9639300" y="1484322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51842</xdr:rowOff>
    </xdr:from>
    <xdr:to>
      <xdr:col>46</xdr:col>
      <xdr:colOff>38100</xdr:colOff>
      <xdr:row>86</xdr:row>
      <xdr:rowOff>153442</xdr:rowOff>
    </xdr:to>
    <xdr:sp macro="" textlink="">
      <xdr:nvSpPr>
        <xdr:cNvPr id="347" name="楕円 346">
          <a:extLst>
            <a:ext uri="{FF2B5EF4-FFF2-40B4-BE49-F238E27FC236}">
              <a16:creationId xmlns:a16="http://schemas.microsoft.com/office/drawing/2014/main" id="{5766F89A-3123-4F8D-AC4F-6A55CCACE487}"/>
            </a:ext>
          </a:extLst>
        </xdr:cNvPr>
        <xdr:cNvSpPr/>
      </xdr:nvSpPr>
      <xdr:spPr>
        <a:xfrm>
          <a:off x="8699500" y="14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98679</xdr:rowOff>
    </xdr:from>
    <xdr:to>
      <xdr:col>50</xdr:col>
      <xdr:colOff>114300</xdr:colOff>
      <xdr:row>86</xdr:row>
      <xdr:rowOff>102642</xdr:rowOff>
    </xdr:to>
    <xdr:cxnSp macro="">
      <xdr:nvCxnSpPr>
        <xdr:cNvPr id="348" name="直線コネクタ 347">
          <a:extLst>
            <a:ext uri="{FF2B5EF4-FFF2-40B4-BE49-F238E27FC236}">
              <a16:creationId xmlns:a16="http://schemas.microsoft.com/office/drawing/2014/main" id="{8528A106-0389-4557-8B6B-274A42F20DAE}"/>
            </a:ext>
          </a:extLst>
        </xdr:cNvPr>
        <xdr:cNvCxnSpPr/>
      </xdr:nvCxnSpPr>
      <xdr:spPr>
        <a:xfrm flipV="1">
          <a:off x="8750300" y="1484337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48413</xdr:rowOff>
    </xdr:from>
    <xdr:to>
      <xdr:col>36</xdr:col>
      <xdr:colOff>165100</xdr:colOff>
      <xdr:row>86</xdr:row>
      <xdr:rowOff>150013</xdr:rowOff>
    </xdr:to>
    <xdr:sp macro="" textlink="">
      <xdr:nvSpPr>
        <xdr:cNvPr id="349" name="楕円 348">
          <a:extLst>
            <a:ext uri="{FF2B5EF4-FFF2-40B4-BE49-F238E27FC236}">
              <a16:creationId xmlns:a16="http://schemas.microsoft.com/office/drawing/2014/main" id="{7CDD2519-E7C5-4A0D-8F19-07B494450D5C}"/>
            </a:ext>
          </a:extLst>
        </xdr:cNvPr>
        <xdr:cNvSpPr/>
      </xdr:nvSpPr>
      <xdr:spPr>
        <a:xfrm>
          <a:off x="6921500" y="14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132554</xdr:rowOff>
    </xdr:from>
    <xdr:ext cx="469744" cy="259045"/>
    <xdr:sp macro="" textlink="">
      <xdr:nvSpPr>
        <xdr:cNvPr id="350" name="n_1aveValue【公営住宅】&#10;一人当たり面積">
          <a:extLst>
            <a:ext uri="{FF2B5EF4-FFF2-40B4-BE49-F238E27FC236}">
              <a16:creationId xmlns:a16="http://schemas.microsoft.com/office/drawing/2014/main" id="{F83E1D9F-4B24-464D-BE8A-ACC3A9B8E5FF}"/>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51" name="n_2aveValue【公営住宅】&#10;一人当たり面積">
          <a:extLst>
            <a:ext uri="{FF2B5EF4-FFF2-40B4-BE49-F238E27FC236}">
              <a16:creationId xmlns:a16="http://schemas.microsoft.com/office/drawing/2014/main" id="{4BD83077-EA45-4BA8-B71D-EAB989A4E839}"/>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2" name="n_3aveValue【公営住宅】&#10;一人当たり面積">
          <a:extLst>
            <a:ext uri="{FF2B5EF4-FFF2-40B4-BE49-F238E27FC236}">
              <a16:creationId xmlns:a16="http://schemas.microsoft.com/office/drawing/2014/main" id="{FAF6FF75-759E-4C76-890A-994BB7320B9A}"/>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53" name="n_4aveValue【公営住宅】&#10;一人当たり面積">
          <a:extLst>
            <a:ext uri="{FF2B5EF4-FFF2-40B4-BE49-F238E27FC236}">
              <a16:creationId xmlns:a16="http://schemas.microsoft.com/office/drawing/2014/main" id="{9E9A3276-9F94-4CD4-B9B8-192C8C7AABF6}"/>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140606</xdr:rowOff>
    </xdr:from>
    <xdr:ext cx="469744" cy="259045"/>
    <xdr:sp macro="" textlink="">
      <xdr:nvSpPr>
        <xdr:cNvPr id="354" name="n_1mainValue【公営住宅】&#10;一人当たり面積">
          <a:extLst>
            <a:ext uri="{FF2B5EF4-FFF2-40B4-BE49-F238E27FC236}">
              <a16:creationId xmlns:a16="http://schemas.microsoft.com/office/drawing/2014/main" id="{47A4A5AD-5AE2-436A-B8E1-1A2AAD2E6CB4}"/>
            </a:ext>
          </a:extLst>
        </xdr:cNvPr>
        <xdr:cNvSpPr txBox="1"/>
      </xdr:nvSpPr>
      <xdr:spPr>
        <a:xfrm>
          <a:off x="9391727" y="14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144569</xdr:rowOff>
    </xdr:from>
    <xdr:ext cx="469744" cy="259045"/>
    <xdr:sp macro="" textlink="">
      <xdr:nvSpPr>
        <xdr:cNvPr id="355" name="n_2mainValue【公営住宅】&#10;一人当たり面積">
          <a:extLst>
            <a:ext uri="{FF2B5EF4-FFF2-40B4-BE49-F238E27FC236}">
              <a16:creationId xmlns:a16="http://schemas.microsoft.com/office/drawing/2014/main" id="{196C1A2A-DEAF-42C3-B409-F9B31D8736B0}"/>
            </a:ext>
          </a:extLst>
        </xdr:cNvPr>
        <xdr:cNvSpPr txBox="1"/>
      </xdr:nvSpPr>
      <xdr:spPr>
        <a:xfrm>
          <a:off x="8515427" y="14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141140</xdr:rowOff>
    </xdr:from>
    <xdr:ext cx="469744" cy="259045"/>
    <xdr:sp macro="" textlink="">
      <xdr:nvSpPr>
        <xdr:cNvPr id="356" name="n_4mainValue【公営住宅】&#10;一人当たり面積">
          <a:extLst>
            <a:ext uri="{FF2B5EF4-FFF2-40B4-BE49-F238E27FC236}">
              <a16:creationId xmlns:a16="http://schemas.microsoft.com/office/drawing/2014/main" id="{01452C2B-335D-4A16-A8C4-6045588B5790}"/>
            </a:ext>
          </a:extLst>
        </xdr:cNvPr>
        <xdr:cNvSpPr txBox="1"/>
      </xdr:nvSpPr>
      <xdr:spPr>
        <a:xfrm>
          <a:off x="6737427" y="148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320EB756-8922-4843-A20C-4F357AE2E2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D810DA30-589C-4D59-8F41-B55651B8CD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6E833F0C-DEE0-4575-806C-F4EAB02CB4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898FA13B-0A1C-4945-825B-654F9BDCDE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6489E91C-7B92-4FAA-99F2-617896F1BC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CBB1820-C134-4D1D-9742-6621DFDA82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777FF9E4-15EF-4AF4-899B-B32BD6C65C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FFD436F1-1BE7-411A-AD09-A8514EA893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16F53EDB-5621-4BFA-B1C7-470A515CD1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4D30EFF-2D4D-4E62-BCC7-DD214E2FF7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247CFCBD-24A5-4164-8AFE-A5ACA8A666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2E2BF12D-B115-445B-850C-10C6FE43B0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5AA004C7-D6A2-49D2-8C72-6E65829804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765EA3EC-1DB8-4A65-B844-541639586F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9C460DA1-3130-429C-8CF7-68D628CA9A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FDC28688-09FC-4083-834E-5E6812946E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701318C8-904B-4505-B125-26F4FF872A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602CC4B6-5E22-4C39-8246-D6649CD03F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5D8F0588-560A-416E-B673-1660F223FA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A8203D5B-77D9-4213-AF02-1A93C401F4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A03C7E3B-003E-4E1F-9FCD-6AFE392FCA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B161CA23-1A67-49D8-8C29-362C1B673E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F71B81B-8777-4F9C-9C2D-61792A7EF4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A89A2B7C-8A94-40D2-9B17-C9438D8748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C28C97C7-4FE7-4FA5-AE1E-115083B3CD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7E388174-B9EE-4BF7-9E86-F8F1FED178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584A4C8-A190-450B-A558-0FE2C1E62C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4A80D73C-ADDD-4AE9-A127-91B48CAE0C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DE692540-F004-4A6D-8755-E65C5D17AB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54C5D4BC-E596-4641-82F8-9D521303AF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A560B5BD-12B1-4970-A736-0FCDD54202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F505CD7A-1FAA-4918-9113-B360B6ED0EB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4773B054-8E6F-4761-9F0E-6AD8799FB1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98A2511E-CF24-4636-A373-F0456DA0D5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D892EB2F-36A4-445D-85AD-36B55D6A3B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B39F6F84-2AC1-45E1-9C9C-00D14987DB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D17D8D6B-C2E8-4299-8AC7-48A7C3B0D0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E13C5F0A-1F80-44C3-A3CD-26AC84FFCE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49087591-5E64-4A93-9228-487BA70B89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CCE2A01B-F226-40C6-AA9C-1619AE34B1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12B657EA-26C7-4F11-B99F-2C475C80D6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B5F87BAD-C14E-4A1C-8A8E-7EBF91AC48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FBB8E0AF-4F05-40B1-91A8-03036B2118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90B2104B-5963-4DC3-A6F1-1B92F5D10CD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a:extLst>
            <a:ext uri="{FF2B5EF4-FFF2-40B4-BE49-F238E27FC236}">
              <a16:creationId xmlns:a16="http://schemas.microsoft.com/office/drawing/2014/main" id="{C42B3629-56B2-4FC0-92CC-B1DDBB6AD0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0B3A3CD0-453E-45E2-B5A9-5A32FBFDF50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450C0862-BF98-449C-B276-A2F6F1D8B7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B84EE7FE-ECEB-4C33-A647-65789925BD4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08B2BC89-2866-4FE4-B98E-6C0DC2AE5C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1D634E2E-F9CB-4308-B65D-D454BC7741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3C5199C9-BEF9-4653-9828-2546C1CBDEC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070E878F-C8A9-4279-9501-9E37C8DF8C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a:extLst>
            <a:ext uri="{FF2B5EF4-FFF2-40B4-BE49-F238E27FC236}">
              <a16:creationId xmlns:a16="http://schemas.microsoft.com/office/drawing/2014/main" id="{9CB09247-1DEF-4777-AB69-EA47BF0C90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FD2CA490-DA58-4915-A1A8-3759CEA725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a:extLst>
            <a:ext uri="{FF2B5EF4-FFF2-40B4-BE49-F238E27FC236}">
              <a16:creationId xmlns:a16="http://schemas.microsoft.com/office/drawing/2014/main" id="{556EB56B-AD8B-48B9-A74C-84AC1F7697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a:extLst>
            <a:ext uri="{FF2B5EF4-FFF2-40B4-BE49-F238E27FC236}">
              <a16:creationId xmlns:a16="http://schemas.microsoft.com/office/drawing/2014/main" id="{BF595A7D-E9D2-417A-8A09-8C3A886727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13" name="直線コネクタ 412">
          <a:extLst>
            <a:ext uri="{FF2B5EF4-FFF2-40B4-BE49-F238E27FC236}">
              <a16:creationId xmlns:a16="http://schemas.microsoft.com/office/drawing/2014/main" id="{91EB13B5-475F-48C7-95E9-97B4584461E7}"/>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14" name="【学校施設】&#10;有形固定資産減価償却率最小値テキスト">
          <a:extLst>
            <a:ext uri="{FF2B5EF4-FFF2-40B4-BE49-F238E27FC236}">
              <a16:creationId xmlns:a16="http://schemas.microsoft.com/office/drawing/2014/main" id="{2B097D4E-1685-460A-8710-142EDD017AB1}"/>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15" name="直線コネクタ 414">
          <a:extLst>
            <a:ext uri="{FF2B5EF4-FFF2-40B4-BE49-F238E27FC236}">
              <a16:creationId xmlns:a16="http://schemas.microsoft.com/office/drawing/2014/main" id="{6A1EFD7D-FFF9-4B39-BE32-AD04BDA82CF1}"/>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16" name="【学校施設】&#10;有形固定資産減価償却率最大値テキスト">
          <a:extLst>
            <a:ext uri="{FF2B5EF4-FFF2-40B4-BE49-F238E27FC236}">
              <a16:creationId xmlns:a16="http://schemas.microsoft.com/office/drawing/2014/main" id="{F5DED531-6AA6-4168-992C-36591D5D52F4}"/>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17" name="直線コネクタ 416">
          <a:extLst>
            <a:ext uri="{FF2B5EF4-FFF2-40B4-BE49-F238E27FC236}">
              <a16:creationId xmlns:a16="http://schemas.microsoft.com/office/drawing/2014/main" id="{0E2FB7D2-7DCA-44CC-A9A0-3FA726F767BE}"/>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8" name="【学校施設】&#10;有形固定資産減価償却率平均値テキスト">
          <a:extLst>
            <a:ext uri="{FF2B5EF4-FFF2-40B4-BE49-F238E27FC236}">
              <a16:creationId xmlns:a16="http://schemas.microsoft.com/office/drawing/2014/main" id="{B9E12145-1CDC-49AD-A540-3F2C444C9366}"/>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9" name="フローチャート: 判断 418">
          <a:extLst>
            <a:ext uri="{FF2B5EF4-FFF2-40B4-BE49-F238E27FC236}">
              <a16:creationId xmlns:a16="http://schemas.microsoft.com/office/drawing/2014/main" id="{E38A5F64-291E-4729-948B-BD60B87A836D}"/>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20" name="フローチャート: 判断 419">
          <a:extLst>
            <a:ext uri="{FF2B5EF4-FFF2-40B4-BE49-F238E27FC236}">
              <a16:creationId xmlns:a16="http://schemas.microsoft.com/office/drawing/2014/main" id="{CEDD4B10-D40D-477E-9816-7082A4EC342C}"/>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21" name="フローチャート: 判断 420">
          <a:extLst>
            <a:ext uri="{FF2B5EF4-FFF2-40B4-BE49-F238E27FC236}">
              <a16:creationId xmlns:a16="http://schemas.microsoft.com/office/drawing/2014/main" id="{829C7256-8C1C-4DEC-888B-7E0226B28CF7}"/>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22" name="フローチャート: 判断 421">
          <a:extLst>
            <a:ext uri="{FF2B5EF4-FFF2-40B4-BE49-F238E27FC236}">
              <a16:creationId xmlns:a16="http://schemas.microsoft.com/office/drawing/2014/main" id="{05B1FA87-35CD-4D02-B133-A9DB3BA473C2}"/>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23" name="フローチャート: 判断 422">
          <a:extLst>
            <a:ext uri="{FF2B5EF4-FFF2-40B4-BE49-F238E27FC236}">
              <a16:creationId xmlns:a16="http://schemas.microsoft.com/office/drawing/2014/main" id="{5F59C367-21D1-4AF7-A973-CABD74B04A9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56B8747-6396-465A-B541-161361A8AA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E5C44DE-7E8A-44FA-A60D-4EE5708E53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BE4A567D-3E2A-4058-AAD3-A333D94D76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1712FADE-FEA8-4C2C-8520-89C8848A04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D0AC0ECC-B9B3-4119-9097-E0BE7A30E2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429" name="楕円 428">
          <a:extLst>
            <a:ext uri="{FF2B5EF4-FFF2-40B4-BE49-F238E27FC236}">
              <a16:creationId xmlns:a16="http://schemas.microsoft.com/office/drawing/2014/main" id="{EFDF29E7-772A-4B54-8958-E28753896E99}"/>
            </a:ext>
          </a:extLst>
        </xdr:cNvPr>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430" name="【学校施設】&#10;有形固定資産減価償却率該当値テキスト">
          <a:extLst>
            <a:ext uri="{FF2B5EF4-FFF2-40B4-BE49-F238E27FC236}">
              <a16:creationId xmlns:a16="http://schemas.microsoft.com/office/drawing/2014/main" id="{CE5DA923-07C3-42DF-811A-DD3F257D57D3}"/>
            </a:ext>
          </a:extLst>
        </xdr:cNvPr>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431" name="楕円 430">
          <a:extLst>
            <a:ext uri="{FF2B5EF4-FFF2-40B4-BE49-F238E27FC236}">
              <a16:creationId xmlns:a16="http://schemas.microsoft.com/office/drawing/2014/main" id="{8529B218-6769-4FE4-9691-219EAA6C722A}"/>
            </a:ext>
          </a:extLst>
        </xdr:cNvPr>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169545</xdr:rowOff>
    </xdr:to>
    <xdr:cxnSp macro="">
      <xdr:nvCxnSpPr>
        <xdr:cNvPr id="432" name="直線コネクタ 431">
          <a:extLst>
            <a:ext uri="{FF2B5EF4-FFF2-40B4-BE49-F238E27FC236}">
              <a16:creationId xmlns:a16="http://schemas.microsoft.com/office/drawing/2014/main" id="{EEFCAD9C-6945-41E7-8FE0-7FA1F7D4A19E}"/>
            </a:ext>
          </a:extLst>
        </xdr:cNvPr>
        <xdr:cNvCxnSpPr/>
      </xdr:nvCxnSpPr>
      <xdr:spPr>
        <a:xfrm>
          <a:off x="15481300" y="100717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433" name="楕円 432">
          <a:extLst>
            <a:ext uri="{FF2B5EF4-FFF2-40B4-BE49-F238E27FC236}">
              <a16:creationId xmlns:a16="http://schemas.microsoft.com/office/drawing/2014/main" id="{FE22EF3A-528C-47A8-B9B6-7BD61A612E17}"/>
            </a:ext>
          </a:extLst>
        </xdr:cNvPr>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127635</xdr:rowOff>
    </xdr:to>
    <xdr:cxnSp macro="">
      <xdr:nvCxnSpPr>
        <xdr:cNvPr id="434" name="直線コネクタ 433">
          <a:extLst>
            <a:ext uri="{FF2B5EF4-FFF2-40B4-BE49-F238E27FC236}">
              <a16:creationId xmlns:a16="http://schemas.microsoft.com/office/drawing/2014/main" id="{4717178B-FC22-40F7-8A2B-84B3126551FF}"/>
            </a:ext>
          </a:extLst>
        </xdr:cNvPr>
        <xdr:cNvCxnSpPr/>
      </xdr:nvCxnSpPr>
      <xdr:spPr>
        <a:xfrm>
          <a:off x="14592300" y="99174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57785</xdr:rowOff>
    </xdr:from>
    <xdr:to>
      <xdr:col>67</xdr:col>
      <xdr:colOff>101600</xdr:colOff>
      <xdr:row>58</xdr:row>
      <xdr:rowOff>159385</xdr:rowOff>
    </xdr:to>
    <xdr:sp macro="" textlink="">
      <xdr:nvSpPr>
        <xdr:cNvPr id="435" name="楕円 434">
          <a:extLst>
            <a:ext uri="{FF2B5EF4-FFF2-40B4-BE49-F238E27FC236}">
              <a16:creationId xmlns:a16="http://schemas.microsoft.com/office/drawing/2014/main" id="{A5851AD1-B1BC-4DE8-95DA-AB55DACDFC5B}"/>
            </a:ext>
          </a:extLst>
        </xdr:cNvPr>
        <xdr:cNvSpPr/>
      </xdr:nvSpPr>
      <xdr:spPr>
        <a:xfrm>
          <a:off x="12763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40022</xdr:rowOff>
    </xdr:from>
    <xdr:ext cx="405111" cy="259045"/>
    <xdr:sp macro="" textlink="">
      <xdr:nvSpPr>
        <xdr:cNvPr id="436" name="n_1aveValue【学校施設】&#10;有形固定資産減価償却率">
          <a:extLst>
            <a:ext uri="{FF2B5EF4-FFF2-40B4-BE49-F238E27FC236}">
              <a16:creationId xmlns:a16="http://schemas.microsoft.com/office/drawing/2014/main" id="{BE7C358E-9C3F-4E2C-935C-9BEFD55B89B5}"/>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437" name="n_2aveValue【学校施設】&#10;有形固定資産減価償却率">
          <a:extLst>
            <a:ext uri="{FF2B5EF4-FFF2-40B4-BE49-F238E27FC236}">
              <a16:creationId xmlns:a16="http://schemas.microsoft.com/office/drawing/2014/main" id="{E10E2332-B3BE-46CF-BF5A-07510B3EAD95}"/>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38" name="n_3aveValue【学校施設】&#10;有形固定資産減価償却率">
          <a:extLst>
            <a:ext uri="{FF2B5EF4-FFF2-40B4-BE49-F238E27FC236}">
              <a16:creationId xmlns:a16="http://schemas.microsoft.com/office/drawing/2014/main" id="{5D95C503-73F1-41F3-86CB-F71E28FBD5E5}"/>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439" name="n_4aveValue【学校施設】&#10;有形固定資産減価償却率">
          <a:extLst>
            <a:ext uri="{FF2B5EF4-FFF2-40B4-BE49-F238E27FC236}">
              <a16:creationId xmlns:a16="http://schemas.microsoft.com/office/drawing/2014/main" id="{FE820837-78F8-4195-9A59-66C67F8C5417}"/>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440" name="n_1mainValue【学校施設】&#10;有形固定資産減価償却率">
          <a:extLst>
            <a:ext uri="{FF2B5EF4-FFF2-40B4-BE49-F238E27FC236}">
              <a16:creationId xmlns:a16="http://schemas.microsoft.com/office/drawing/2014/main" id="{97F32DDE-1148-4DD9-B9EB-837456006E86}"/>
            </a:ext>
          </a:extLst>
        </xdr:cNvPr>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441" name="n_2mainValue【学校施設】&#10;有形固定資産減価償却率">
          <a:extLst>
            <a:ext uri="{FF2B5EF4-FFF2-40B4-BE49-F238E27FC236}">
              <a16:creationId xmlns:a16="http://schemas.microsoft.com/office/drawing/2014/main" id="{F0CE8455-D6C9-49A3-B18C-F737EC4A97F7}"/>
            </a:ext>
          </a:extLst>
        </xdr:cNvPr>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4462</xdr:rowOff>
    </xdr:from>
    <xdr:ext cx="405111" cy="259045"/>
    <xdr:sp macro="" textlink="">
      <xdr:nvSpPr>
        <xdr:cNvPr id="442" name="n_4mainValue【学校施設】&#10;有形固定資産減価償却率">
          <a:extLst>
            <a:ext uri="{FF2B5EF4-FFF2-40B4-BE49-F238E27FC236}">
              <a16:creationId xmlns:a16="http://schemas.microsoft.com/office/drawing/2014/main" id="{7BF504B9-0BF8-4B3C-A594-2D63FA27C97C}"/>
            </a:ext>
          </a:extLst>
        </xdr:cNvPr>
        <xdr:cNvSpPr txBox="1"/>
      </xdr:nvSpPr>
      <xdr:spPr>
        <a:xfrm>
          <a:off x="12611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62C1C1D-A22C-44AF-9FA1-BDD72AF177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1B3BE4E3-E0CA-4495-8349-A4F401457E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F3E3EAB3-DCAD-49F7-BE4F-FA22A29076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E3EF5D2E-D5DD-481F-9591-70864362BB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AC72511F-3F6E-43DD-A8AF-5DC8A3B982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96097382-609E-4962-8EF0-6A49599D8A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1E6052BF-70AD-47A1-9820-97A7AF5B4F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50AC465F-E088-4034-A0B8-49C1BDEA9F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6083C2EC-E5FA-43A5-8B44-CCCF1704C8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27CB36AA-B982-48E8-9739-90E4F39CA0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a:extLst>
            <a:ext uri="{FF2B5EF4-FFF2-40B4-BE49-F238E27FC236}">
              <a16:creationId xmlns:a16="http://schemas.microsoft.com/office/drawing/2014/main" id="{09875767-FB5A-45ED-94A5-67DA3F23AF2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a:extLst>
            <a:ext uri="{FF2B5EF4-FFF2-40B4-BE49-F238E27FC236}">
              <a16:creationId xmlns:a16="http://schemas.microsoft.com/office/drawing/2014/main" id="{45A76EBC-A09F-4AF0-B58B-E8CACA7694A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a:extLst>
            <a:ext uri="{FF2B5EF4-FFF2-40B4-BE49-F238E27FC236}">
              <a16:creationId xmlns:a16="http://schemas.microsoft.com/office/drawing/2014/main" id="{BEA06E55-E8F2-4E30-8DFE-8EA16EAB20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a:extLst>
            <a:ext uri="{FF2B5EF4-FFF2-40B4-BE49-F238E27FC236}">
              <a16:creationId xmlns:a16="http://schemas.microsoft.com/office/drawing/2014/main" id="{DC967431-C4BC-4EA3-9753-9E9A06C0A77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a:extLst>
            <a:ext uri="{FF2B5EF4-FFF2-40B4-BE49-F238E27FC236}">
              <a16:creationId xmlns:a16="http://schemas.microsoft.com/office/drawing/2014/main" id="{DD1E9D48-BD5A-45F0-840D-06C797093C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8" name="テキスト ボックス 457">
          <a:extLst>
            <a:ext uri="{FF2B5EF4-FFF2-40B4-BE49-F238E27FC236}">
              <a16:creationId xmlns:a16="http://schemas.microsoft.com/office/drawing/2014/main" id="{19642A4A-0163-4862-934F-ED4216E77F0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a:extLst>
            <a:ext uri="{FF2B5EF4-FFF2-40B4-BE49-F238E27FC236}">
              <a16:creationId xmlns:a16="http://schemas.microsoft.com/office/drawing/2014/main" id="{EE6A7041-77B8-4CAE-BA9C-C80EA23838D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0" name="テキスト ボックス 459">
          <a:extLst>
            <a:ext uri="{FF2B5EF4-FFF2-40B4-BE49-F238E27FC236}">
              <a16:creationId xmlns:a16="http://schemas.microsoft.com/office/drawing/2014/main" id="{74A49295-6935-46C8-A025-29F12DE64FA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a:extLst>
            <a:ext uri="{FF2B5EF4-FFF2-40B4-BE49-F238E27FC236}">
              <a16:creationId xmlns:a16="http://schemas.microsoft.com/office/drawing/2014/main" id="{60C68CFD-2DD1-44FE-910A-13ADC91EDB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2" name="テキスト ボックス 461">
          <a:extLst>
            <a:ext uri="{FF2B5EF4-FFF2-40B4-BE49-F238E27FC236}">
              <a16:creationId xmlns:a16="http://schemas.microsoft.com/office/drawing/2014/main" id="{9B0FB859-C306-4C96-B979-FE2A11BF664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45882640-4C2B-47BF-BAF0-2C3CD64BE7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4" name="テキスト ボックス 463">
          <a:extLst>
            <a:ext uri="{FF2B5EF4-FFF2-40B4-BE49-F238E27FC236}">
              <a16:creationId xmlns:a16="http://schemas.microsoft.com/office/drawing/2014/main" id="{3C9AA7EF-9A48-4415-934E-7ED622F8AB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a:extLst>
            <a:ext uri="{FF2B5EF4-FFF2-40B4-BE49-F238E27FC236}">
              <a16:creationId xmlns:a16="http://schemas.microsoft.com/office/drawing/2014/main" id="{036C4CD2-F506-4DB3-9BC8-5D333E7FA8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66" name="直線コネクタ 465">
          <a:extLst>
            <a:ext uri="{FF2B5EF4-FFF2-40B4-BE49-F238E27FC236}">
              <a16:creationId xmlns:a16="http://schemas.microsoft.com/office/drawing/2014/main" id="{D5ACA879-89CA-40B2-95C2-DFA10D19F174}"/>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67" name="【学校施設】&#10;一人当たり面積最小値テキスト">
          <a:extLst>
            <a:ext uri="{FF2B5EF4-FFF2-40B4-BE49-F238E27FC236}">
              <a16:creationId xmlns:a16="http://schemas.microsoft.com/office/drawing/2014/main" id="{43A4CCB2-D8B6-473A-841A-EEB2659CEF1A}"/>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68" name="直線コネクタ 467">
          <a:extLst>
            <a:ext uri="{FF2B5EF4-FFF2-40B4-BE49-F238E27FC236}">
              <a16:creationId xmlns:a16="http://schemas.microsoft.com/office/drawing/2014/main" id="{CF1CD945-B6BB-4812-898F-407896A353BA}"/>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69" name="【学校施設】&#10;一人当たり面積最大値テキスト">
          <a:extLst>
            <a:ext uri="{FF2B5EF4-FFF2-40B4-BE49-F238E27FC236}">
              <a16:creationId xmlns:a16="http://schemas.microsoft.com/office/drawing/2014/main" id="{AAE59E39-026C-4991-A81D-EC1A2DE3A31D}"/>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70" name="直線コネクタ 469">
          <a:extLst>
            <a:ext uri="{FF2B5EF4-FFF2-40B4-BE49-F238E27FC236}">
              <a16:creationId xmlns:a16="http://schemas.microsoft.com/office/drawing/2014/main" id="{C6EFED62-77FB-40B9-883F-A36854EBE5BD}"/>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71" name="【学校施設】&#10;一人当たり面積平均値テキスト">
          <a:extLst>
            <a:ext uri="{FF2B5EF4-FFF2-40B4-BE49-F238E27FC236}">
              <a16:creationId xmlns:a16="http://schemas.microsoft.com/office/drawing/2014/main" id="{4BF3B561-66E1-46B7-BA48-A91378FE9462}"/>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72" name="フローチャート: 判断 471">
          <a:extLst>
            <a:ext uri="{FF2B5EF4-FFF2-40B4-BE49-F238E27FC236}">
              <a16:creationId xmlns:a16="http://schemas.microsoft.com/office/drawing/2014/main" id="{616984FE-3781-4355-BB63-042B16393863}"/>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73" name="フローチャート: 判断 472">
          <a:extLst>
            <a:ext uri="{FF2B5EF4-FFF2-40B4-BE49-F238E27FC236}">
              <a16:creationId xmlns:a16="http://schemas.microsoft.com/office/drawing/2014/main" id="{0095F456-5ADC-4F04-89D5-F4801D7D353D}"/>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474" name="フローチャート: 判断 473">
          <a:extLst>
            <a:ext uri="{FF2B5EF4-FFF2-40B4-BE49-F238E27FC236}">
              <a16:creationId xmlns:a16="http://schemas.microsoft.com/office/drawing/2014/main" id="{400D373F-060C-4C67-9CB8-EAF96873A979}"/>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475" name="フローチャート: 判断 474">
          <a:extLst>
            <a:ext uri="{FF2B5EF4-FFF2-40B4-BE49-F238E27FC236}">
              <a16:creationId xmlns:a16="http://schemas.microsoft.com/office/drawing/2014/main" id="{C176A4FF-5F19-4921-AE0F-C6E42B860296}"/>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476" name="フローチャート: 判断 475">
          <a:extLst>
            <a:ext uri="{FF2B5EF4-FFF2-40B4-BE49-F238E27FC236}">
              <a16:creationId xmlns:a16="http://schemas.microsoft.com/office/drawing/2014/main" id="{067AA45C-A295-4862-A3AC-BBB843F255D7}"/>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EFC543F-6A18-4C1D-8218-A3591E2856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71ABADB-F5E9-49C7-AAA2-D0C4B6DF75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2F6C8151-AF78-48A5-973B-C3436E7C4B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B62585F-FBB5-439E-A829-07C3F77020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697A5B87-9C30-4B53-9D9F-20DF7AF85E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77901</xdr:rowOff>
    </xdr:from>
    <xdr:to>
      <xdr:col>116</xdr:col>
      <xdr:colOff>114300</xdr:colOff>
      <xdr:row>64</xdr:row>
      <xdr:rowOff>8051</xdr:rowOff>
    </xdr:to>
    <xdr:sp macro="" textlink="">
      <xdr:nvSpPr>
        <xdr:cNvPr id="482" name="楕円 481">
          <a:extLst>
            <a:ext uri="{FF2B5EF4-FFF2-40B4-BE49-F238E27FC236}">
              <a16:creationId xmlns:a16="http://schemas.microsoft.com/office/drawing/2014/main" id="{7CBE1339-7612-4537-8BB3-8098274F495A}"/>
            </a:ext>
          </a:extLst>
        </xdr:cNvPr>
        <xdr:cNvSpPr/>
      </xdr:nvSpPr>
      <xdr:spPr>
        <a:xfrm>
          <a:off x="22110700" y="108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164278</xdr:rowOff>
    </xdr:from>
    <xdr:ext cx="469744" cy="259045"/>
    <xdr:sp macro="" textlink="">
      <xdr:nvSpPr>
        <xdr:cNvPr id="483" name="【学校施設】&#10;一人当たり面積該当値テキスト">
          <a:extLst>
            <a:ext uri="{FF2B5EF4-FFF2-40B4-BE49-F238E27FC236}">
              <a16:creationId xmlns:a16="http://schemas.microsoft.com/office/drawing/2014/main" id="{0E132588-BB43-4B3B-837F-BB907BAD4D63}"/>
            </a:ext>
          </a:extLst>
        </xdr:cNvPr>
        <xdr:cNvSpPr txBox="1"/>
      </xdr:nvSpPr>
      <xdr:spPr>
        <a:xfrm>
          <a:off x="22199600" y="107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79197</xdr:rowOff>
    </xdr:from>
    <xdr:to>
      <xdr:col>112</xdr:col>
      <xdr:colOff>38100</xdr:colOff>
      <xdr:row>64</xdr:row>
      <xdr:rowOff>9347</xdr:rowOff>
    </xdr:to>
    <xdr:sp macro="" textlink="">
      <xdr:nvSpPr>
        <xdr:cNvPr id="484" name="楕円 483">
          <a:extLst>
            <a:ext uri="{FF2B5EF4-FFF2-40B4-BE49-F238E27FC236}">
              <a16:creationId xmlns:a16="http://schemas.microsoft.com/office/drawing/2014/main" id="{75E0760D-8BD7-4272-9701-04ED82D93CF7}"/>
            </a:ext>
          </a:extLst>
        </xdr:cNvPr>
        <xdr:cNvSpPr/>
      </xdr:nvSpPr>
      <xdr:spPr>
        <a:xfrm>
          <a:off x="21272500" y="10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128701</xdr:rowOff>
    </xdr:from>
    <xdr:to>
      <xdr:col>116</xdr:col>
      <xdr:colOff>63500</xdr:colOff>
      <xdr:row>63</xdr:row>
      <xdr:rowOff>129997</xdr:rowOff>
    </xdr:to>
    <xdr:cxnSp macro="">
      <xdr:nvCxnSpPr>
        <xdr:cNvPr id="485" name="直線コネクタ 484">
          <a:extLst>
            <a:ext uri="{FF2B5EF4-FFF2-40B4-BE49-F238E27FC236}">
              <a16:creationId xmlns:a16="http://schemas.microsoft.com/office/drawing/2014/main" id="{62362F5C-4526-4964-A653-E8BB764D0068}"/>
            </a:ext>
          </a:extLst>
        </xdr:cNvPr>
        <xdr:cNvCxnSpPr/>
      </xdr:nvCxnSpPr>
      <xdr:spPr>
        <a:xfrm flipV="1">
          <a:off x="21323300" y="10930051"/>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91313</xdr:rowOff>
    </xdr:from>
    <xdr:to>
      <xdr:col>107</xdr:col>
      <xdr:colOff>101600</xdr:colOff>
      <xdr:row>64</xdr:row>
      <xdr:rowOff>21463</xdr:rowOff>
    </xdr:to>
    <xdr:sp macro="" textlink="">
      <xdr:nvSpPr>
        <xdr:cNvPr id="486" name="楕円 485">
          <a:extLst>
            <a:ext uri="{FF2B5EF4-FFF2-40B4-BE49-F238E27FC236}">
              <a16:creationId xmlns:a16="http://schemas.microsoft.com/office/drawing/2014/main" id="{01750BD9-9F9C-4A30-9236-C5DE482D73EF}"/>
            </a:ext>
          </a:extLst>
        </xdr:cNvPr>
        <xdr:cNvSpPr/>
      </xdr:nvSpPr>
      <xdr:spPr>
        <a:xfrm>
          <a:off x="20383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129997</xdr:rowOff>
    </xdr:from>
    <xdr:to>
      <xdr:col>111</xdr:col>
      <xdr:colOff>177800</xdr:colOff>
      <xdr:row>63</xdr:row>
      <xdr:rowOff>142113</xdr:rowOff>
    </xdr:to>
    <xdr:cxnSp macro="">
      <xdr:nvCxnSpPr>
        <xdr:cNvPr id="487" name="直線コネクタ 486">
          <a:extLst>
            <a:ext uri="{FF2B5EF4-FFF2-40B4-BE49-F238E27FC236}">
              <a16:creationId xmlns:a16="http://schemas.microsoft.com/office/drawing/2014/main" id="{C67D407C-7BF7-48F2-BC78-E021971EA9C8}"/>
            </a:ext>
          </a:extLst>
        </xdr:cNvPr>
        <xdr:cNvCxnSpPr/>
      </xdr:nvCxnSpPr>
      <xdr:spPr>
        <a:xfrm flipV="1">
          <a:off x="20434300" y="1093134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95733</xdr:rowOff>
    </xdr:from>
    <xdr:to>
      <xdr:col>98</xdr:col>
      <xdr:colOff>38100</xdr:colOff>
      <xdr:row>64</xdr:row>
      <xdr:rowOff>25883</xdr:rowOff>
    </xdr:to>
    <xdr:sp macro="" textlink="">
      <xdr:nvSpPr>
        <xdr:cNvPr id="488" name="楕円 487">
          <a:extLst>
            <a:ext uri="{FF2B5EF4-FFF2-40B4-BE49-F238E27FC236}">
              <a16:creationId xmlns:a16="http://schemas.microsoft.com/office/drawing/2014/main" id="{C86258EE-FBBB-4A71-A48C-9F7610B27C05}"/>
            </a:ext>
          </a:extLst>
        </xdr:cNvPr>
        <xdr:cNvSpPr/>
      </xdr:nvSpPr>
      <xdr:spPr>
        <a:xfrm>
          <a:off x="18605500" y="10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54601</xdr:rowOff>
    </xdr:from>
    <xdr:ext cx="469744" cy="259045"/>
    <xdr:sp macro="" textlink="">
      <xdr:nvSpPr>
        <xdr:cNvPr id="489" name="n_1aveValue【学校施設】&#10;一人当たり面積">
          <a:extLst>
            <a:ext uri="{FF2B5EF4-FFF2-40B4-BE49-F238E27FC236}">
              <a16:creationId xmlns:a16="http://schemas.microsoft.com/office/drawing/2014/main" id="{7BFC8A71-B624-462E-B641-BACE00994AA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490" name="n_2aveValue【学校施設】&#10;一人当たり面積">
          <a:extLst>
            <a:ext uri="{FF2B5EF4-FFF2-40B4-BE49-F238E27FC236}">
              <a16:creationId xmlns:a16="http://schemas.microsoft.com/office/drawing/2014/main" id="{2B25C6A0-8D33-45AB-A064-979612E298BF}"/>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491" name="n_3aveValue【学校施設】&#10;一人当たり面積">
          <a:extLst>
            <a:ext uri="{FF2B5EF4-FFF2-40B4-BE49-F238E27FC236}">
              <a16:creationId xmlns:a16="http://schemas.microsoft.com/office/drawing/2014/main" id="{E98E764D-C3D9-4D4A-9163-B1B2CC35258A}"/>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492" name="n_4aveValue【学校施設】&#10;一人当たり面積">
          <a:extLst>
            <a:ext uri="{FF2B5EF4-FFF2-40B4-BE49-F238E27FC236}">
              <a16:creationId xmlns:a16="http://schemas.microsoft.com/office/drawing/2014/main" id="{E0A629E5-43CE-486D-95F3-EE456C1765C6}"/>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474</xdr:rowOff>
    </xdr:from>
    <xdr:ext cx="469744" cy="259045"/>
    <xdr:sp macro="" textlink="">
      <xdr:nvSpPr>
        <xdr:cNvPr id="493" name="n_1mainValue【学校施設】&#10;一人当たり面積">
          <a:extLst>
            <a:ext uri="{FF2B5EF4-FFF2-40B4-BE49-F238E27FC236}">
              <a16:creationId xmlns:a16="http://schemas.microsoft.com/office/drawing/2014/main" id="{5C2C9544-37E4-42FD-AC32-141616AA5DDF}"/>
            </a:ext>
          </a:extLst>
        </xdr:cNvPr>
        <xdr:cNvSpPr txBox="1"/>
      </xdr:nvSpPr>
      <xdr:spPr>
        <a:xfrm>
          <a:off x="21075727" y="109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12590</xdr:rowOff>
    </xdr:from>
    <xdr:ext cx="469744" cy="259045"/>
    <xdr:sp macro="" textlink="">
      <xdr:nvSpPr>
        <xdr:cNvPr id="494" name="n_2mainValue【学校施設】&#10;一人当たり面積">
          <a:extLst>
            <a:ext uri="{FF2B5EF4-FFF2-40B4-BE49-F238E27FC236}">
              <a16:creationId xmlns:a16="http://schemas.microsoft.com/office/drawing/2014/main" id="{7FB5EFB2-D222-49E7-9FA9-B3C1C18F68BC}"/>
            </a:ext>
          </a:extLst>
        </xdr:cNvPr>
        <xdr:cNvSpPr txBox="1"/>
      </xdr:nvSpPr>
      <xdr:spPr>
        <a:xfrm>
          <a:off x="201994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17010</xdr:rowOff>
    </xdr:from>
    <xdr:ext cx="469744" cy="259045"/>
    <xdr:sp macro="" textlink="">
      <xdr:nvSpPr>
        <xdr:cNvPr id="495" name="n_4mainValue【学校施設】&#10;一人当たり面積">
          <a:extLst>
            <a:ext uri="{FF2B5EF4-FFF2-40B4-BE49-F238E27FC236}">
              <a16:creationId xmlns:a16="http://schemas.microsoft.com/office/drawing/2014/main" id="{27AF94F4-7EED-4C1C-A6DC-9A20AABF8A8C}"/>
            </a:ext>
          </a:extLst>
        </xdr:cNvPr>
        <xdr:cNvSpPr txBox="1"/>
      </xdr:nvSpPr>
      <xdr:spPr>
        <a:xfrm>
          <a:off x="18421427" y="109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8B57D0E8-2458-477C-8458-CF26C1D7CB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62372BB4-B032-4DA2-962F-0E21D2DA07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70C6DA1A-04EC-4926-8C8D-DE806B993B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20C56F18-EF12-4503-BC47-75E9130833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9EB6B8AA-A6F0-4F66-B568-0DADD1DE5F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9BEC97AE-1276-45B1-B429-C7ADDA0AA5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65A3B692-D57F-4741-ACDD-DFCAA4E4B8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6CED48AB-5C5E-4FB7-8092-0867EF105B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5207D437-49C8-472B-9E0B-A6591A4B59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BCD3EBFD-4A88-4ACF-8098-698E8D06FD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63902E5E-DB13-45E5-8CF3-7EA4464120E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2A65DF62-C9A1-40D7-96A8-2F153C87D0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2C02C480-0532-4EF5-A429-7318E50811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08715BA3-7EE3-4FFF-A64E-5B0A59DDF4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C66BE0CB-3B38-4C93-960D-DBB122220B8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8A921B71-0448-4499-A350-612E65BA0C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FA5B48C3-DC8B-4898-9C83-4F347A6FD0D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D9155D36-807F-46A0-8D33-A1832DD1B75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EA9529BD-13BC-44F1-84B4-E582A5AB6B0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F6644F31-D6B9-4EE5-93D9-D887E7E5C7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D78C7A59-FA13-4EC1-83AE-FE5D8B2CC3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F44B2960-82DB-4186-9BB6-22D1C0C55E5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EB1121AA-3218-4457-BD92-708ACD18399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633C5A1-B9E8-4F16-A526-3C50E09F0A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a:extLst>
            <a:ext uri="{FF2B5EF4-FFF2-40B4-BE49-F238E27FC236}">
              <a16:creationId xmlns:a16="http://schemas.microsoft.com/office/drawing/2014/main" id="{37C3222A-7731-4269-BB33-793C44470D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176C6478-4DF3-472F-A03A-C8FD713939DB}"/>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児童館】&#10;有形固定資産減価償却率最小値テキスト">
          <a:extLst>
            <a:ext uri="{FF2B5EF4-FFF2-40B4-BE49-F238E27FC236}">
              <a16:creationId xmlns:a16="http://schemas.microsoft.com/office/drawing/2014/main" id="{F96E732F-DEA4-416F-A8F8-CFE478AEA27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BBF4A6F0-E7F9-416A-A02F-D262336E09D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524" name="【児童館】&#10;有形固定資産減価償却率最大値テキスト">
          <a:extLst>
            <a:ext uri="{FF2B5EF4-FFF2-40B4-BE49-F238E27FC236}">
              <a16:creationId xmlns:a16="http://schemas.microsoft.com/office/drawing/2014/main" id="{8E5EC61C-A7DC-466D-9E4E-350FE9857B94}"/>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525" name="直線コネクタ 524">
          <a:extLst>
            <a:ext uri="{FF2B5EF4-FFF2-40B4-BE49-F238E27FC236}">
              <a16:creationId xmlns:a16="http://schemas.microsoft.com/office/drawing/2014/main" id="{FDFD1D4B-13CF-4653-948C-611A95E5E301}"/>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526" name="【児童館】&#10;有形固定資産減価償却率平均値テキスト">
          <a:extLst>
            <a:ext uri="{FF2B5EF4-FFF2-40B4-BE49-F238E27FC236}">
              <a16:creationId xmlns:a16="http://schemas.microsoft.com/office/drawing/2014/main" id="{D7AE9BE7-6FA9-42CB-9618-D71F2EB2DEB5}"/>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527" name="フローチャート: 判断 526">
          <a:extLst>
            <a:ext uri="{FF2B5EF4-FFF2-40B4-BE49-F238E27FC236}">
              <a16:creationId xmlns:a16="http://schemas.microsoft.com/office/drawing/2014/main" id="{D1ED2D31-32CA-4422-BF0F-3D529FB77A94}"/>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528" name="フローチャート: 判断 527">
          <a:extLst>
            <a:ext uri="{FF2B5EF4-FFF2-40B4-BE49-F238E27FC236}">
              <a16:creationId xmlns:a16="http://schemas.microsoft.com/office/drawing/2014/main" id="{17AB4CC4-5296-4894-B375-411F084B0F65}"/>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29" name="フローチャート: 判断 528">
          <a:extLst>
            <a:ext uri="{FF2B5EF4-FFF2-40B4-BE49-F238E27FC236}">
              <a16:creationId xmlns:a16="http://schemas.microsoft.com/office/drawing/2014/main" id="{B773E86B-175A-48F1-930F-A80B3D64084C}"/>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530" name="フローチャート: 判断 529">
          <a:extLst>
            <a:ext uri="{FF2B5EF4-FFF2-40B4-BE49-F238E27FC236}">
              <a16:creationId xmlns:a16="http://schemas.microsoft.com/office/drawing/2014/main" id="{0D66490C-33A9-4B10-BEF8-C14A33254D95}"/>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531" name="フローチャート: 判断 530">
          <a:extLst>
            <a:ext uri="{FF2B5EF4-FFF2-40B4-BE49-F238E27FC236}">
              <a16:creationId xmlns:a16="http://schemas.microsoft.com/office/drawing/2014/main" id="{5BD48607-821F-438C-8E1A-CC953E92D893}"/>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15D256F3-2063-43B0-BD55-655E34A845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3F346D1B-3A88-44EC-89B9-FA3C834620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43CD41FC-3DEB-4FDD-AC44-58E398D881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37DFB01A-94F6-4C2A-95FA-4F9E4E83C0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2F56AE39-0997-4D92-BDFB-FA88BDFE42E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137523</xdr:rowOff>
    </xdr:from>
    <xdr:to>
      <xdr:col>85</xdr:col>
      <xdr:colOff>177800</xdr:colOff>
      <xdr:row>79</xdr:row>
      <xdr:rowOff>67673</xdr:rowOff>
    </xdr:to>
    <xdr:sp macro="" textlink="">
      <xdr:nvSpPr>
        <xdr:cNvPr id="537" name="楕円 536">
          <a:extLst>
            <a:ext uri="{FF2B5EF4-FFF2-40B4-BE49-F238E27FC236}">
              <a16:creationId xmlns:a16="http://schemas.microsoft.com/office/drawing/2014/main" id="{2A7AC186-00C3-4773-84BB-C910C1C5F6E8}"/>
            </a:ext>
          </a:extLst>
        </xdr:cNvPr>
        <xdr:cNvSpPr/>
      </xdr:nvSpPr>
      <xdr:spPr>
        <a:xfrm>
          <a:off x="162687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160400</xdr:rowOff>
    </xdr:from>
    <xdr:ext cx="405111" cy="259045"/>
    <xdr:sp macro="" textlink="">
      <xdr:nvSpPr>
        <xdr:cNvPr id="538" name="【児童館】&#10;有形固定資産減価償却率該当値テキスト">
          <a:extLst>
            <a:ext uri="{FF2B5EF4-FFF2-40B4-BE49-F238E27FC236}">
              <a16:creationId xmlns:a16="http://schemas.microsoft.com/office/drawing/2014/main" id="{6824E222-F7AD-4B79-984A-CF866E932F58}"/>
            </a:ext>
          </a:extLst>
        </xdr:cNvPr>
        <xdr:cNvSpPr txBox="1"/>
      </xdr:nvSpPr>
      <xdr:spPr>
        <a:xfrm>
          <a:off x="16357600" y="1336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xdr:rowOff>
    </xdr:from>
    <xdr:to>
      <xdr:col>81</xdr:col>
      <xdr:colOff>101600</xdr:colOff>
      <xdr:row>84</xdr:row>
      <xdr:rowOff>116658</xdr:rowOff>
    </xdr:to>
    <xdr:sp macro="" textlink="">
      <xdr:nvSpPr>
        <xdr:cNvPr id="539" name="楕円 538">
          <a:extLst>
            <a:ext uri="{FF2B5EF4-FFF2-40B4-BE49-F238E27FC236}">
              <a16:creationId xmlns:a16="http://schemas.microsoft.com/office/drawing/2014/main" id="{BD119DF4-59D0-4709-AA8E-D3CF60C66245}"/>
            </a:ext>
          </a:extLst>
        </xdr:cNvPr>
        <xdr:cNvSpPr/>
      </xdr:nvSpPr>
      <xdr:spPr>
        <a:xfrm>
          <a:off x="15430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16873</xdr:rowOff>
    </xdr:from>
    <xdr:to>
      <xdr:col>85</xdr:col>
      <xdr:colOff>127000</xdr:colOff>
      <xdr:row>84</xdr:row>
      <xdr:rowOff>65858</xdr:rowOff>
    </xdr:to>
    <xdr:cxnSp macro="">
      <xdr:nvCxnSpPr>
        <xdr:cNvPr id="540" name="直線コネクタ 539">
          <a:extLst>
            <a:ext uri="{FF2B5EF4-FFF2-40B4-BE49-F238E27FC236}">
              <a16:creationId xmlns:a16="http://schemas.microsoft.com/office/drawing/2014/main" id="{2EEAA0BA-A2F2-4E64-AFFE-D3C2B4B10FB1}"/>
            </a:ext>
          </a:extLst>
        </xdr:cNvPr>
        <xdr:cNvCxnSpPr/>
      </xdr:nvCxnSpPr>
      <xdr:spPr>
        <a:xfrm flipV="1">
          <a:off x="15481300" y="13561423"/>
          <a:ext cx="838200" cy="9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109764</xdr:rowOff>
    </xdr:from>
    <xdr:to>
      <xdr:col>76</xdr:col>
      <xdr:colOff>165100</xdr:colOff>
      <xdr:row>83</xdr:row>
      <xdr:rowOff>39914</xdr:rowOff>
    </xdr:to>
    <xdr:sp macro="" textlink="">
      <xdr:nvSpPr>
        <xdr:cNvPr id="541" name="楕円 540">
          <a:extLst>
            <a:ext uri="{FF2B5EF4-FFF2-40B4-BE49-F238E27FC236}">
              <a16:creationId xmlns:a16="http://schemas.microsoft.com/office/drawing/2014/main" id="{01EB3B1F-808F-4F43-A870-CCACE4113DC2}"/>
            </a:ext>
          </a:extLst>
        </xdr:cNvPr>
        <xdr:cNvSpPr/>
      </xdr:nvSpPr>
      <xdr:spPr>
        <a:xfrm>
          <a:off x="14541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160564</xdr:rowOff>
    </xdr:from>
    <xdr:to>
      <xdr:col>81</xdr:col>
      <xdr:colOff>50800</xdr:colOff>
      <xdr:row>84</xdr:row>
      <xdr:rowOff>65858</xdr:rowOff>
    </xdr:to>
    <xdr:cxnSp macro="">
      <xdr:nvCxnSpPr>
        <xdr:cNvPr id="542" name="直線コネクタ 541">
          <a:extLst>
            <a:ext uri="{FF2B5EF4-FFF2-40B4-BE49-F238E27FC236}">
              <a16:creationId xmlns:a16="http://schemas.microsoft.com/office/drawing/2014/main" id="{324B0B8A-5B8E-469D-88E7-BF0584C608AA}"/>
            </a:ext>
          </a:extLst>
        </xdr:cNvPr>
        <xdr:cNvCxnSpPr/>
      </xdr:nvCxnSpPr>
      <xdr:spPr>
        <a:xfrm>
          <a:off x="14592300" y="1421946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43" name="楕円 542">
          <a:extLst>
            <a:ext uri="{FF2B5EF4-FFF2-40B4-BE49-F238E27FC236}">
              <a16:creationId xmlns:a16="http://schemas.microsoft.com/office/drawing/2014/main" id="{2AD021B9-2209-4224-8A29-0F8DB262910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125021</xdr:rowOff>
    </xdr:from>
    <xdr:ext cx="405111" cy="259045"/>
    <xdr:sp macro="" textlink="">
      <xdr:nvSpPr>
        <xdr:cNvPr id="544" name="n_1aveValue【児童館】&#10;有形固定資産減価償却率">
          <a:extLst>
            <a:ext uri="{FF2B5EF4-FFF2-40B4-BE49-F238E27FC236}">
              <a16:creationId xmlns:a16="http://schemas.microsoft.com/office/drawing/2014/main" id="{6A143578-BBAA-4550-8351-26703C3EA1B5}"/>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545" name="n_2aveValue【児童館】&#10;有形固定資産減価償却率">
          <a:extLst>
            <a:ext uri="{FF2B5EF4-FFF2-40B4-BE49-F238E27FC236}">
              <a16:creationId xmlns:a16="http://schemas.microsoft.com/office/drawing/2014/main" id="{45C45D43-6B2B-4355-902F-1E902364CA0B}"/>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546" name="n_3aveValue【児童館】&#10;有形固定資産減価償却率">
          <a:extLst>
            <a:ext uri="{FF2B5EF4-FFF2-40B4-BE49-F238E27FC236}">
              <a16:creationId xmlns:a16="http://schemas.microsoft.com/office/drawing/2014/main" id="{BD6A87E3-337F-47E2-85EF-E56695083F6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547" name="n_4aveValue【児童館】&#10;有形固定資産減価償却率">
          <a:extLst>
            <a:ext uri="{FF2B5EF4-FFF2-40B4-BE49-F238E27FC236}">
              <a16:creationId xmlns:a16="http://schemas.microsoft.com/office/drawing/2014/main" id="{245915C1-9502-41E6-9F3A-D22E3246641F}"/>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107785</xdr:rowOff>
    </xdr:from>
    <xdr:ext cx="405111" cy="259045"/>
    <xdr:sp macro="" textlink="">
      <xdr:nvSpPr>
        <xdr:cNvPr id="548" name="n_1mainValue【児童館】&#10;有形固定資産減価償却率">
          <a:extLst>
            <a:ext uri="{FF2B5EF4-FFF2-40B4-BE49-F238E27FC236}">
              <a16:creationId xmlns:a16="http://schemas.microsoft.com/office/drawing/2014/main" id="{ED1918D6-A61B-4525-8BE7-1EAEB8FFF603}"/>
            </a:ext>
          </a:extLst>
        </xdr:cNvPr>
        <xdr:cNvSpPr txBox="1"/>
      </xdr:nvSpPr>
      <xdr:spPr>
        <a:xfrm>
          <a:off x="15266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549" name="n_2mainValue【児童館】&#10;有形固定資産減価償却率">
          <a:extLst>
            <a:ext uri="{FF2B5EF4-FFF2-40B4-BE49-F238E27FC236}">
              <a16:creationId xmlns:a16="http://schemas.microsoft.com/office/drawing/2014/main" id="{7713D361-8E83-4C44-B8B1-882C8DF1F70C}"/>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50" name="n_4mainValue【児童館】&#10;有形固定資産減価償却率">
          <a:extLst>
            <a:ext uri="{FF2B5EF4-FFF2-40B4-BE49-F238E27FC236}">
              <a16:creationId xmlns:a16="http://schemas.microsoft.com/office/drawing/2014/main" id="{7C315D82-DF8F-4F0B-B68B-8C5969A44ABE}"/>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CA11CD0B-D990-4350-BA95-D41D6B72F4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26142F00-1266-4D8E-8B76-2B943339C8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B59CBB20-5A7C-447C-8D3E-8F5C3A71EC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3EE1A513-B100-4CC1-BF34-D23867BFA2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7C0865AA-7724-4EA8-8A30-3371446452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2384D4D0-5B00-4EDD-93F5-B9C0933B60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04CD6ED6-753E-4FF4-AED3-27E956469F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9824166E-E52C-4E6A-9FED-324057973A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75CAE520-8D77-40F5-9E57-0E0DB68A50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a:extLst>
            <a:ext uri="{FF2B5EF4-FFF2-40B4-BE49-F238E27FC236}">
              <a16:creationId xmlns:a16="http://schemas.microsoft.com/office/drawing/2014/main" id="{CD5BA122-F50D-4138-8A81-AC2C99602D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a:extLst>
            <a:ext uri="{FF2B5EF4-FFF2-40B4-BE49-F238E27FC236}">
              <a16:creationId xmlns:a16="http://schemas.microsoft.com/office/drawing/2014/main" id="{B9B51569-58B9-4CBD-B055-BEF98E0B1BA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a:extLst>
            <a:ext uri="{FF2B5EF4-FFF2-40B4-BE49-F238E27FC236}">
              <a16:creationId xmlns:a16="http://schemas.microsoft.com/office/drawing/2014/main" id="{FA06602F-0390-4B5B-92D3-A86540E3461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a:extLst>
            <a:ext uri="{FF2B5EF4-FFF2-40B4-BE49-F238E27FC236}">
              <a16:creationId xmlns:a16="http://schemas.microsoft.com/office/drawing/2014/main" id="{F6DF03A0-6E1F-41EF-A4C5-7C2339178B8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a:extLst>
            <a:ext uri="{FF2B5EF4-FFF2-40B4-BE49-F238E27FC236}">
              <a16:creationId xmlns:a16="http://schemas.microsoft.com/office/drawing/2014/main" id="{C641254B-DB16-4700-91C4-84F743E755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a:extLst>
            <a:ext uri="{FF2B5EF4-FFF2-40B4-BE49-F238E27FC236}">
              <a16:creationId xmlns:a16="http://schemas.microsoft.com/office/drawing/2014/main" id="{98F01B0B-2A24-4C35-9870-1DB7DC3A3E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a:extLst>
            <a:ext uri="{FF2B5EF4-FFF2-40B4-BE49-F238E27FC236}">
              <a16:creationId xmlns:a16="http://schemas.microsoft.com/office/drawing/2014/main" id="{48695F22-8DAB-4C25-B65D-8C432F419A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a:extLst>
            <a:ext uri="{FF2B5EF4-FFF2-40B4-BE49-F238E27FC236}">
              <a16:creationId xmlns:a16="http://schemas.microsoft.com/office/drawing/2014/main" id="{B0958F43-13E1-4A85-977E-F1CCA8F2ED1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a:extLst>
            <a:ext uri="{FF2B5EF4-FFF2-40B4-BE49-F238E27FC236}">
              <a16:creationId xmlns:a16="http://schemas.microsoft.com/office/drawing/2014/main" id="{F9F3FFA1-30EB-45C4-A1B1-FBA84A2B526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5D2094CE-FA4E-484E-8CA7-5A838C160B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BDED5759-D8BE-49F9-AA36-4B6A581F63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a:extLst>
            <a:ext uri="{FF2B5EF4-FFF2-40B4-BE49-F238E27FC236}">
              <a16:creationId xmlns:a16="http://schemas.microsoft.com/office/drawing/2014/main" id="{E2291E38-37DD-4B1B-808E-C3CE916C77D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572" name="直線コネクタ 571">
          <a:extLst>
            <a:ext uri="{FF2B5EF4-FFF2-40B4-BE49-F238E27FC236}">
              <a16:creationId xmlns:a16="http://schemas.microsoft.com/office/drawing/2014/main" id="{47138861-CB42-4474-B317-C44283F91F59}"/>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3" name="【児童館】&#10;一人当たり面積最小値テキスト">
          <a:extLst>
            <a:ext uri="{FF2B5EF4-FFF2-40B4-BE49-F238E27FC236}">
              <a16:creationId xmlns:a16="http://schemas.microsoft.com/office/drawing/2014/main" id="{20BC14E0-A9DC-4DC0-ADC2-6A8325457BA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4" name="直線コネクタ 573">
          <a:extLst>
            <a:ext uri="{FF2B5EF4-FFF2-40B4-BE49-F238E27FC236}">
              <a16:creationId xmlns:a16="http://schemas.microsoft.com/office/drawing/2014/main" id="{41E92EFC-91B9-4695-8801-C022283BBE4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75" name="【児童館】&#10;一人当たり面積最大値テキスト">
          <a:extLst>
            <a:ext uri="{FF2B5EF4-FFF2-40B4-BE49-F238E27FC236}">
              <a16:creationId xmlns:a16="http://schemas.microsoft.com/office/drawing/2014/main" id="{EFA54658-4C65-4866-A1FB-5F1957F0D64A}"/>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76" name="直線コネクタ 575">
          <a:extLst>
            <a:ext uri="{FF2B5EF4-FFF2-40B4-BE49-F238E27FC236}">
              <a16:creationId xmlns:a16="http://schemas.microsoft.com/office/drawing/2014/main" id="{95D95D87-0413-45DB-9663-8F1D3CB542B7}"/>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77" name="【児童館】&#10;一人当たり面積平均値テキスト">
          <a:extLst>
            <a:ext uri="{FF2B5EF4-FFF2-40B4-BE49-F238E27FC236}">
              <a16:creationId xmlns:a16="http://schemas.microsoft.com/office/drawing/2014/main" id="{1E3CD896-A956-496B-A87A-C20C45C88C1F}"/>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8" name="フローチャート: 判断 577">
          <a:extLst>
            <a:ext uri="{FF2B5EF4-FFF2-40B4-BE49-F238E27FC236}">
              <a16:creationId xmlns:a16="http://schemas.microsoft.com/office/drawing/2014/main" id="{FFE6FFCA-AF24-494D-A9F9-EE48A583D01E}"/>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79" name="フローチャート: 判断 578">
          <a:extLst>
            <a:ext uri="{FF2B5EF4-FFF2-40B4-BE49-F238E27FC236}">
              <a16:creationId xmlns:a16="http://schemas.microsoft.com/office/drawing/2014/main" id="{47B5D832-4A45-4A93-888B-34718A4E0268}"/>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580" name="フローチャート: 判断 579">
          <a:extLst>
            <a:ext uri="{FF2B5EF4-FFF2-40B4-BE49-F238E27FC236}">
              <a16:creationId xmlns:a16="http://schemas.microsoft.com/office/drawing/2014/main" id="{4D3E8840-526D-4F79-A84F-BCBBFB14FD8D}"/>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581" name="フローチャート: 判断 580">
          <a:extLst>
            <a:ext uri="{FF2B5EF4-FFF2-40B4-BE49-F238E27FC236}">
              <a16:creationId xmlns:a16="http://schemas.microsoft.com/office/drawing/2014/main" id="{CFF2E9FA-2185-4AE9-853F-F5E87B2450BD}"/>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582" name="フローチャート: 判断 581">
          <a:extLst>
            <a:ext uri="{FF2B5EF4-FFF2-40B4-BE49-F238E27FC236}">
              <a16:creationId xmlns:a16="http://schemas.microsoft.com/office/drawing/2014/main" id="{38416A70-23E6-42B4-B71F-C86985E68BB5}"/>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E2749C6D-1333-4398-9A5B-0B47B5BDAA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D9A2E9AA-0AD2-4B91-A7BB-21EA753223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A93D9E0-F82C-44DF-96D7-4F4CF6F99F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90BF3FF-25B0-4AE7-9C7E-4B65BB76C2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78409A4D-39C0-4E84-B92F-FE5E1047B2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588" name="楕円 587">
          <a:extLst>
            <a:ext uri="{FF2B5EF4-FFF2-40B4-BE49-F238E27FC236}">
              <a16:creationId xmlns:a16="http://schemas.microsoft.com/office/drawing/2014/main" id="{64F6A012-72D1-42AF-A2CF-4D28E8648A92}"/>
            </a:ext>
          </a:extLst>
        </xdr:cNvPr>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589" name="【児童館】&#10;一人当たり面積該当値テキスト">
          <a:extLst>
            <a:ext uri="{FF2B5EF4-FFF2-40B4-BE49-F238E27FC236}">
              <a16:creationId xmlns:a16="http://schemas.microsoft.com/office/drawing/2014/main" id="{375AA9D3-04D1-44C9-9E25-C1366E08A860}"/>
            </a:ext>
          </a:extLst>
        </xdr:cNvPr>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590" name="楕円 589">
          <a:extLst>
            <a:ext uri="{FF2B5EF4-FFF2-40B4-BE49-F238E27FC236}">
              <a16:creationId xmlns:a16="http://schemas.microsoft.com/office/drawing/2014/main" id="{6AC0E777-11DB-4BA2-81E3-C62536FC8351}"/>
            </a:ext>
          </a:extLst>
        </xdr:cNvPr>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84</xdr:row>
      <xdr:rowOff>33528</xdr:rowOff>
    </xdr:to>
    <xdr:cxnSp macro="">
      <xdr:nvCxnSpPr>
        <xdr:cNvPr id="591" name="直線コネクタ 590">
          <a:extLst>
            <a:ext uri="{FF2B5EF4-FFF2-40B4-BE49-F238E27FC236}">
              <a16:creationId xmlns:a16="http://schemas.microsoft.com/office/drawing/2014/main" id="{1FD43C91-FEC3-49F7-B985-4C4649B35A55}"/>
            </a:ext>
          </a:extLst>
        </xdr:cNvPr>
        <xdr:cNvCxnSpPr/>
      </xdr:nvCxnSpPr>
      <xdr:spPr>
        <a:xfrm flipV="1">
          <a:off x="21323300" y="14083285"/>
          <a:ext cx="8382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592" name="楕円 591">
          <a:extLst>
            <a:ext uri="{FF2B5EF4-FFF2-40B4-BE49-F238E27FC236}">
              <a16:creationId xmlns:a16="http://schemas.microsoft.com/office/drawing/2014/main" id="{15F9E657-AADF-42DA-937A-64F797FEAF8D}"/>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85</xdr:row>
      <xdr:rowOff>12954</xdr:rowOff>
    </xdr:to>
    <xdr:cxnSp macro="">
      <xdr:nvCxnSpPr>
        <xdr:cNvPr id="593" name="直線コネクタ 592">
          <a:extLst>
            <a:ext uri="{FF2B5EF4-FFF2-40B4-BE49-F238E27FC236}">
              <a16:creationId xmlns:a16="http://schemas.microsoft.com/office/drawing/2014/main" id="{045FDCBE-EA7C-4F06-9451-512DD96662DD}"/>
            </a:ext>
          </a:extLst>
        </xdr:cNvPr>
        <xdr:cNvCxnSpPr/>
      </xdr:nvCxnSpPr>
      <xdr:spPr>
        <a:xfrm flipV="1">
          <a:off x="20434300" y="1443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594" name="楕円 593">
          <a:extLst>
            <a:ext uri="{FF2B5EF4-FFF2-40B4-BE49-F238E27FC236}">
              <a16:creationId xmlns:a16="http://schemas.microsoft.com/office/drawing/2014/main" id="{85D3593E-E8E9-478D-98C8-52C33DFB84F0}"/>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64279</xdr:rowOff>
    </xdr:from>
    <xdr:ext cx="469744" cy="259045"/>
    <xdr:sp macro="" textlink="">
      <xdr:nvSpPr>
        <xdr:cNvPr id="595" name="n_1aveValue【児童館】&#10;一人当たり面積">
          <a:extLst>
            <a:ext uri="{FF2B5EF4-FFF2-40B4-BE49-F238E27FC236}">
              <a16:creationId xmlns:a16="http://schemas.microsoft.com/office/drawing/2014/main" id="{F6EAF730-A12C-4880-A11B-5969273D94CE}"/>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596" name="n_2aveValue【児童館】&#10;一人当たり面積">
          <a:extLst>
            <a:ext uri="{FF2B5EF4-FFF2-40B4-BE49-F238E27FC236}">
              <a16:creationId xmlns:a16="http://schemas.microsoft.com/office/drawing/2014/main" id="{6BCB5547-1A1E-45A1-A6B2-A83AA6D4A5E8}"/>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597" name="n_3aveValue【児童館】&#10;一人当たり面積">
          <a:extLst>
            <a:ext uri="{FF2B5EF4-FFF2-40B4-BE49-F238E27FC236}">
              <a16:creationId xmlns:a16="http://schemas.microsoft.com/office/drawing/2014/main" id="{00AA0C9B-4C92-4FDA-944D-F91A007CB659}"/>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598" name="n_4aveValue【児童館】&#10;一人当たり面積">
          <a:extLst>
            <a:ext uri="{FF2B5EF4-FFF2-40B4-BE49-F238E27FC236}">
              <a16:creationId xmlns:a16="http://schemas.microsoft.com/office/drawing/2014/main" id="{9A324843-95F4-44B1-9DBB-EBBB3612AE9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599" name="n_1mainValue【児童館】&#10;一人当たり面積">
          <a:extLst>
            <a:ext uri="{FF2B5EF4-FFF2-40B4-BE49-F238E27FC236}">
              <a16:creationId xmlns:a16="http://schemas.microsoft.com/office/drawing/2014/main" id="{59399A23-0DAC-45AB-AF71-DBCC86BF7EE3}"/>
            </a:ext>
          </a:extLst>
        </xdr:cNvPr>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00" name="n_2mainValue【児童館】&#10;一人当たり面積">
          <a:extLst>
            <a:ext uri="{FF2B5EF4-FFF2-40B4-BE49-F238E27FC236}">
              <a16:creationId xmlns:a16="http://schemas.microsoft.com/office/drawing/2014/main" id="{3FC8FEAC-FE33-4506-A1CD-1DD2AE962405}"/>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601" name="n_4mainValue【児童館】&#10;一人当たり面積">
          <a:extLst>
            <a:ext uri="{FF2B5EF4-FFF2-40B4-BE49-F238E27FC236}">
              <a16:creationId xmlns:a16="http://schemas.microsoft.com/office/drawing/2014/main" id="{E5698913-AA40-4421-B9F0-D1C5441F952C}"/>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82CB2C6F-D108-476D-A5EF-9B86F960D0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4E5FDFBE-CFA3-4727-A732-5313FF0F63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746E9B8A-B938-4FED-ADE1-C4840B55ED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5E6BA7FF-68DB-4614-A29D-98ACDAF9E0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BA32151C-7695-4347-9864-000F3058B0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0D35419F-CD90-4FE5-AB99-654639290D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F8C6302A-3967-4731-A3BD-1D30C49D8B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A2A229AB-3552-497A-AC74-159A7E34EF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FA7E1973-E944-4BE1-9DBA-845E21E757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0CF22764-6665-4790-A107-8DB76D8D74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C4703A56-7204-45BC-B7F8-4FFEA40506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a:extLst>
            <a:ext uri="{FF2B5EF4-FFF2-40B4-BE49-F238E27FC236}">
              <a16:creationId xmlns:a16="http://schemas.microsoft.com/office/drawing/2014/main" id="{B6982D61-38AF-4482-8ED7-33F45D274C7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89DB8F03-B107-47FF-A6BC-88E5F934953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a:extLst>
            <a:ext uri="{FF2B5EF4-FFF2-40B4-BE49-F238E27FC236}">
              <a16:creationId xmlns:a16="http://schemas.microsoft.com/office/drawing/2014/main" id="{167403C6-1F45-4E92-BA5A-2027826298E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a:extLst>
            <a:ext uri="{FF2B5EF4-FFF2-40B4-BE49-F238E27FC236}">
              <a16:creationId xmlns:a16="http://schemas.microsoft.com/office/drawing/2014/main" id="{F4FCA3B7-2D1B-415D-8606-0EE516B5B27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a:extLst>
            <a:ext uri="{FF2B5EF4-FFF2-40B4-BE49-F238E27FC236}">
              <a16:creationId xmlns:a16="http://schemas.microsoft.com/office/drawing/2014/main" id="{1342EB27-4162-4B65-9A8D-66D90EBC9A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a:extLst>
            <a:ext uri="{FF2B5EF4-FFF2-40B4-BE49-F238E27FC236}">
              <a16:creationId xmlns:a16="http://schemas.microsoft.com/office/drawing/2014/main" id="{1FA6BD55-6727-42C4-8DA8-75A7899E9DB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a:extLst>
            <a:ext uri="{FF2B5EF4-FFF2-40B4-BE49-F238E27FC236}">
              <a16:creationId xmlns:a16="http://schemas.microsoft.com/office/drawing/2014/main" id="{1F6EA9B0-8AF1-4020-AC34-85000D5E1D3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a:extLst>
            <a:ext uri="{FF2B5EF4-FFF2-40B4-BE49-F238E27FC236}">
              <a16:creationId xmlns:a16="http://schemas.microsoft.com/office/drawing/2014/main" id="{3374ECFF-0636-41EE-B917-390C6487F8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a:extLst>
            <a:ext uri="{FF2B5EF4-FFF2-40B4-BE49-F238E27FC236}">
              <a16:creationId xmlns:a16="http://schemas.microsoft.com/office/drawing/2014/main" id="{DB5BE340-3419-4A8F-B4D9-7137BC7491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2" name="テキスト ボックス 621">
          <a:extLst>
            <a:ext uri="{FF2B5EF4-FFF2-40B4-BE49-F238E27FC236}">
              <a16:creationId xmlns:a16="http://schemas.microsoft.com/office/drawing/2014/main" id="{3CAB76FA-D6D1-43E1-B61C-A7B7604AD8B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a:extLst>
            <a:ext uri="{FF2B5EF4-FFF2-40B4-BE49-F238E27FC236}">
              <a16:creationId xmlns:a16="http://schemas.microsoft.com/office/drawing/2014/main" id="{26F29915-6268-43A7-AE72-3B5E571502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a:extLst>
            <a:ext uri="{FF2B5EF4-FFF2-40B4-BE49-F238E27FC236}">
              <a16:creationId xmlns:a16="http://schemas.microsoft.com/office/drawing/2014/main" id="{3DC4961E-5627-4E10-970E-A4358406D5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5" name="直線コネクタ 624">
          <a:extLst>
            <a:ext uri="{FF2B5EF4-FFF2-40B4-BE49-F238E27FC236}">
              <a16:creationId xmlns:a16="http://schemas.microsoft.com/office/drawing/2014/main" id="{3E0B14E4-2AB7-4410-8551-FA58306E28C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6" name="【公民館】&#10;有形固定資産減価償却率最小値テキスト">
          <a:extLst>
            <a:ext uri="{FF2B5EF4-FFF2-40B4-BE49-F238E27FC236}">
              <a16:creationId xmlns:a16="http://schemas.microsoft.com/office/drawing/2014/main" id="{A349B0ED-D3AE-45FD-9EFF-431E3B60836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7" name="直線コネクタ 626">
          <a:extLst>
            <a:ext uri="{FF2B5EF4-FFF2-40B4-BE49-F238E27FC236}">
              <a16:creationId xmlns:a16="http://schemas.microsoft.com/office/drawing/2014/main" id="{19DE5C1A-0502-4070-BC43-D612E1D2445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8" name="【公民館】&#10;有形固定資産減価償却率最大値テキスト">
          <a:extLst>
            <a:ext uri="{FF2B5EF4-FFF2-40B4-BE49-F238E27FC236}">
              <a16:creationId xmlns:a16="http://schemas.microsoft.com/office/drawing/2014/main" id="{FDA849B2-EFB0-40AC-AF71-B9D17AC883B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9" name="直線コネクタ 628">
          <a:extLst>
            <a:ext uri="{FF2B5EF4-FFF2-40B4-BE49-F238E27FC236}">
              <a16:creationId xmlns:a16="http://schemas.microsoft.com/office/drawing/2014/main" id="{8ADCF81C-AE14-4603-9DC2-BA27831E74F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30" name="【公民館】&#10;有形固定資産減価償却率平均値テキスト">
          <a:extLst>
            <a:ext uri="{FF2B5EF4-FFF2-40B4-BE49-F238E27FC236}">
              <a16:creationId xmlns:a16="http://schemas.microsoft.com/office/drawing/2014/main" id="{049AEEA9-CC3B-49F1-A1D1-7A1A315DF6E5}"/>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31" name="フローチャート: 判断 630">
          <a:extLst>
            <a:ext uri="{FF2B5EF4-FFF2-40B4-BE49-F238E27FC236}">
              <a16:creationId xmlns:a16="http://schemas.microsoft.com/office/drawing/2014/main" id="{D69C460D-0270-4FAB-B064-30935D1D3D38}"/>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32" name="フローチャート: 判断 631">
          <a:extLst>
            <a:ext uri="{FF2B5EF4-FFF2-40B4-BE49-F238E27FC236}">
              <a16:creationId xmlns:a16="http://schemas.microsoft.com/office/drawing/2014/main" id="{BD3902FD-F668-43AF-BE6E-13D7EFDA7A9F}"/>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33" name="フローチャート: 判断 632">
          <a:extLst>
            <a:ext uri="{FF2B5EF4-FFF2-40B4-BE49-F238E27FC236}">
              <a16:creationId xmlns:a16="http://schemas.microsoft.com/office/drawing/2014/main" id="{FCFA2B91-9D11-4DED-84C0-972901FE276C}"/>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34" name="フローチャート: 判断 633">
          <a:extLst>
            <a:ext uri="{FF2B5EF4-FFF2-40B4-BE49-F238E27FC236}">
              <a16:creationId xmlns:a16="http://schemas.microsoft.com/office/drawing/2014/main" id="{37A60703-5AE5-4ABF-9414-29949C57DBBE}"/>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35" name="フローチャート: 判断 634">
          <a:extLst>
            <a:ext uri="{FF2B5EF4-FFF2-40B4-BE49-F238E27FC236}">
              <a16:creationId xmlns:a16="http://schemas.microsoft.com/office/drawing/2014/main" id="{001BFD18-BEFF-4A35-B784-AEA11C2FD5AE}"/>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7C35DFD-3F99-4FA2-BDCD-B9EBA7360A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B20AF25-CE1D-4BF8-B1E4-1E99FA5572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30F31A9-BEAC-428C-9493-609BA2E1D2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831AEE50-98C1-4AE6-956C-C141DB5C9B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C455C91-1F58-4AAC-9573-66CCB8967B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115570</xdr:rowOff>
    </xdr:from>
    <xdr:to>
      <xdr:col>85</xdr:col>
      <xdr:colOff>177800</xdr:colOff>
      <xdr:row>102</xdr:row>
      <xdr:rowOff>45720</xdr:rowOff>
    </xdr:to>
    <xdr:sp macro="" textlink="">
      <xdr:nvSpPr>
        <xdr:cNvPr id="641" name="楕円 640">
          <a:extLst>
            <a:ext uri="{FF2B5EF4-FFF2-40B4-BE49-F238E27FC236}">
              <a16:creationId xmlns:a16="http://schemas.microsoft.com/office/drawing/2014/main" id="{5F1FAD78-F3EF-431A-9904-D9BD95C07C13}"/>
            </a:ext>
          </a:extLst>
        </xdr:cNvPr>
        <xdr:cNvSpPr/>
      </xdr:nvSpPr>
      <xdr:spPr>
        <a:xfrm>
          <a:off x="16268700" y="17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138447</xdr:rowOff>
    </xdr:from>
    <xdr:ext cx="405111" cy="259045"/>
    <xdr:sp macro="" textlink="">
      <xdr:nvSpPr>
        <xdr:cNvPr id="642" name="【公民館】&#10;有形固定資産減価償却率該当値テキスト">
          <a:extLst>
            <a:ext uri="{FF2B5EF4-FFF2-40B4-BE49-F238E27FC236}">
              <a16:creationId xmlns:a16="http://schemas.microsoft.com/office/drawing/2014/main" id="{F66F5989-A08E-49E0-BDF1-8C0FCC67B8F2}"/>
            </a:ext>
          </a:extLst>
        </xdr:cNvPr>
        <xdr:cNvSpPr txBox="1"/>
      </xdr:nvSpPr>
      <xdr:spPr>
        <a:xfrm>
          <a:off x="16357600"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20320</xdr:rowOff>
    </xdr:from>
    <xdr:to>
      <xdr:col>81</xdr:col>
      <xdr:colOff>101600</xdr:colOff>
      <xdr:row>103</xdr:row>
      <xdr:rowOff>121920</xdr:rowOff>
    </xdr:to>
    <xdr:sp macro="" textlink="">
      <xdr:nvSpPr>
        <xdr:cNvPr id="643" name="楕円 642">
          <a:extLst>
            <a:ext uri="{FF2B5EF4-FFF2-40B4-BE49-F238E27FC236}">
              <a16:creationId xmlns:a16="http://schemas.microsoft.com/office/drawing/2014/main" id="{B4D324CC-0577-4945-9AFA-DB6710C6E383}"/>
            </a:ext>
          </a:extLst>
        </xdr:cNvPr>
        <xdr:cNvSpPr/>
      </xdr:nvSpPr>
      <xdr:spPr>
        <a:xfrm>
          <a:off x="154305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166370</xdr:rowOff>
    </xdr:from>
    <xdr:to>
      <xdr:col>85</xdr:col>
      <xdr:colOff>127000</xdr:colOff>
      <xdr:row>103</xdr:row>
      <xdr:rowOff>71120</xdr:rowOff>
    </xdr:to>
    <xdr:cxnSp macro="">
      <xdr:nvCxnSpPr>
        <xdr:cNvPr id="644" name="直線コネクタ 643">
          <a:extLst>
            <a:ext uri="{FF2B5EF4-FFF2-40B4-BE49-F238E27FC236}">
              <a16:creationId xmlns:a16="http://schemas.microsoft.com/office/drawing/2014/main" id="{2E5EAF04-665E-4C45-9F2C-770672438D43}"/>
            </a:ext>
          </a:extLst>
        </xdr:cNvPr>
        <xdr:cNvCxnSpPr/>
      </xdr:nvCxnSpPr>
      <xdr:spPr>
        <a:xfrm flipV="1">
          <a:off x="15481300" y="1748282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62230</xdr:rowOff>
    </xdr:from>
    <xdr:to>
      <xdr:col>76</xdr:col>
      <xdr:colOff>165100</xdr:colOff>
      <xdr:row>105</xdr:row>
      <xdr:rowOff>163830</xdr:rowOff>
    </xdr:to>
    <xdr:sp macro="" textlink="">
      <xdr:nvSpPr>
        <xdr:cNvPr id="645" name="楕円 644">
          <a:extLst>
            <a:ext uri="{FF2B5EF4-FFF2-40B4-BE49-F238E27FC236}">
              <a16:creationId xmlns:a16="http://schemas.microsoft.com/office/drawing/2014/main" id="{55AB6986-20AF-4DA1-9E3F-817C6EB740F3}"/>
            </a:ext>
          </a:extLst>
        </xdr:cNvPr>
        <xdr:cNvSpPr/>
      </xdr:nvSpPr>
      <xdr:spPr>
        <a:xfrm>
          <a:off x="14541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71120</xdr:rowOff>
    </xdr:from>
    <xdr:to>
      <xdr:col>81</xdr:col>
      <xdr:colOff>50800</xdr:colOff>
      <xdr:row>105</xdr:row>
      <xdr:rowOff>113030</xdr:rowOff>
    </xdr:to>
    <xdr:cxnSp macro="">
      <xdr:nvCxnSpPr>
        <xdr:cNvPr id="646" name="直線コネクタ 645">
          <a:extLst>
            <a:ext uri="{FF2B5EF4-FFF2-40B4-BE49-F238E27FC236}">
              <a16:creationId xmlns:a16="http://schemas.microsoft.com/office/drawing/2014/main" id="{35F11621-397C-4D84-AEA5-CDC56783EB5A}"/>
            </a:ext>
          </a:extLst>
        </xdr:cNvPr>
        <xdr:cNvCxnSpPr/>
      </xdr:nvCxnSpPr>
      <xdr:spPr>
        <a:xfrm flipV="1">
          <a:off x="14592300" y="1773047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41911</xdr:rowOff>
    </xdr:from>
    <xdr:to>
      <xdr:col>67</xdr:col>
      <xdr:colOff>101600</xdr:colOff>
      <xdr:row>105</xdr:row>
      <xdr:rowOff>143511</xdr:rowOff>
    </xdr:to>
    <xdr:sp macro="" textlink="">
      <xdr:nvSpPr>
        <xdr:cNvPr id="647" name="楕円 646">
          <a:extLst>
            <a:ext uri="{FF2B5EF4-FFF2-40B4-BE49-F238E27FC236}">
              <a16:creationId xmlns:a16="http://schemas.microsoft.com/office/drawing/2014/main" id="{3AC786EE-CEE9-4297-9AAD-321A2DCB4003}"/>
            </a:ext>
          </a:extLst>
        </xdr:cNvPr>
        <xdr:cNvSpPr/>
      </xdr:nvSpPr>
      <xdr:spPr>
        <a:xfrm>
          <a:off x="12763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29227</xdr:rowOff>
    </xdr:from>
    <xdr:ext cx="405111" cy="259045"/>
    <xdr:sp macro="" textlink="">
      <xdr:nvSpPr>
        <xdr:cNvPr id="648" name="n_1aveValue【公民館】&#10;有形固定資産減価償却率">
          <a:extLst>
            <a:ext uri="{FF2B5EF4-FFF2-40B4-BE49-F238E27FC236}">
              <a16:creationId xmlns:a16="http://schemas.microsoft.com/office/drawing/2014/main" id="{0919A381-02D5-4605-B068-D7556E6CC44F}"/>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49" name="n_2aveValue【公民館】&#10;有形固定資産減価償却率">
          <a:extLst>
            <a:ext uri="{FF2B5EF4-FFF2-40B4-BE49-F238E27FC236}">
              <a16:creationId xmlns:a16="http://schemas.microsoft.com/office/drawing/2014/main" id="{B7327052-D733-4617-8E61-617F0DC72805}"/>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50" name="n_3aveValue【公民館】&#10;有形固定資産減価償却率">
          <a:extLst>
            <a:ext uri="{FF2B5EF4-FFF2-40B4-BE49-F238E27FC236}">
              <a16:creationId xmlns:a16="http://schemas.microsoft.com/office/drawing/2014/main" id="{B9C63C8F-744B-43C5-873E-5048CBA56F14}"/>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51" name="n_4aveValue【公民館】&#10;有形固定資産減価償却率">
          <a:extLst>
            <a:ext uri="{FF2B5EF4-FFF2-40B4-BE49-F238E27FC236}">
              <a16:creationId xmlns:a16="http://schemas.microsoft.com/office/drawing/2014/main" id="{40A100B4-8B52-432A-9013-F19CA6D32ECE}"/>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138447</xdr:rowOff>
    </xdr:from>
    <xdr:ext cx="405111" cy="259045"/>
    <xdr:sp macro="" textlink="">
      <xdr:nvSpPr>
        <xdr:cNvPr id="652" name="n_1mainValue【公民館】&#10;有形固定資産減価償却率">
          <a:extLst>
            <a:ext uri="{FF2B5EF4-FFF2-40B4-BE49-F238E27FC236}">
              <a16:creationId xmlns:a16="http://schemas.microsoft.com/office/drawing/2014/main" id="{7A702911-A3FC-4303-9079-118A4CC9D507}"/>
            </a:ext>
          </a:extLst>
        </xdr:cNvPr>
        <xdr:cNvSpPr txBox="1"/>
      </xdr:nvSpPr>
      <xdr:spPr>
        <a:xfrm>
          <a:off x="15266044"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154957</xdr:rowOff>
    </xdr:from>
    <xdr:ext cx="405111" cy="259045"/>
    <xdr:sp macro="" textlink="">
      <xdr:nvSpPr>
        <xdr:cNvPr id="653" name="n_2mainValue【公民館】&#10;有形固定資産減価償却率">
          <a:extLst>
            <a:ext uri="{FF2B5EF4-FFF2-40B4-BE49-F238E27FC236}">
              <a16:creationId xmlns:a16="http://schemas.microsoft.com/office/drawing/2014/main" id="{0FA6848C-96EE-4D56-9174-C0E41E1C72F2}"/>
            </a:ext>
          </a:extLst>
        </xdr:cNvPr>
        <xdr:cNvSpPr txBox="1"/>
      </xdr:nvSpPr>
      <xdr:spPr>
        <a:xfrm>
          <a:off x="14389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134638</xdr:rowOff>
    </xdr:from>
    <xdr:ext cx="405111" cy="259045"/>
    <xdr:sp macro="" textlink="">
      <xdr:nvSpPr>
        <xdr:cNvPr id="654" name="n_4mainValue【公民館】&#10;有形固定資産減価償却率">
          <a:extLst>
            <a:ext uri="{FF2B5EF4-FFF2-40B4-BE49-F238E27FC236}">
              <a16:creationId xmlns:a16="http://schemas.microsoft.com/office/drawing/2014/main" id="{F58AB828-A0F4-40AE-AD31-2353F4C9DE2E}"/>
            </a:ext>
          </a:extLst>
        </xdr:cNvPr>
        <xdr:cNvSpPr txBox="1"/>
      </xdr:nvSpPr>
      <xdr:spPr>
        <a:xfrm>
          <a:off x="12611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6B647968-A4A2-4078-8942-4CB1CAD56D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290A482-3779-4DEE-ACB1-A4D3AABA03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A2A947B9-7544-4247-9F1D-43196BED03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85E8F737-4D7D-4147-9757-F3DC23CD99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EBF8AE36-E90F-48C4-BA7E-382C1FA2E8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DDFF0429-5342-41D5-B225-FC85F1B7B9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F11CB366-8291-4541-B9E7-682A26CBE1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21A4123-A379-453C-A7FE-D24CFED332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A7FB705C-8B97-4CC8-8327-17F63A336D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6E082740-43D2-4B43-A16D-3D9EE243F8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a:extLst>
            <a:ext uri="{FF2B5EF4-FFF2-40B4-BE49-F238E27FC236}">
              <a16:creationId xmlns:a16="http://schemas.microsoft.com/office/drawing/2014/main" id="{9A06B67B-8E75-4731-81C4-0F30A3C477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94B5C75F-3208-465A-9387-592FCD25A8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a:extLst>
            <a:ext uri="{FF2B5EF4-FFF2-40B4-BE49-F238E27FC236}">
              <a16:creationId xmlns:a16="http://schemas.microsoft.com/office/drawing/2014/main" id="{E4C90A79-F957-4A4A-AA9E-89C74FCD94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a:extLst>
            <a:ext uri="{FF2B5EF4-FFF2-40B4-BE49-F238E27FC236}">
              <a16:creationId xmlns:a16="http://schemas.microsoft.com/office/drawing/2014/main" id="{34886311-70C7-4BA9-836B-44D78E8E98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a:extLst>
            <a:ext uri="{FF2B5EF4-FFF2-40B4-BE49-F238E27FC236}">
              <a16:creationId xmlns:a16="http://schemas.microsoft.com/office/drawing/2014/main" id="{D5D37081-253C-4BB7-9894-6E3FDDC6FB9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a:extLst>
            <a:ext uri="{FF2B5EF4-FFF2-40B4-BE49-F238E27FC236}">
              <a16:creationId xmlns:a16="http://schemas.microsoft.com/office/drawing/2014/main" id="{400DDA7B-A95A-4F09-BC7C-A018535A89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a:extLst>
            <a:ext uri="{FF2B5EF4-FFF2-40B4-BE49-F238E27FC236}">
              <a16:creationId xmlns:a16="http://schemas.microsoft.com/office/drawing/2014/main" id="{AD0E9CD1-137B-4F81-A249-F9ED99F70E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a:extLst>
            <a:ext uri="{FF2B5EF4-FFF2-40B4-BE49-F238E27FC236}">
              <a16:creationId xmlns:a16="http://schemas.microsoft.com/office/drawing/2014/main" id="{BB31E458-D124-4A13-AF4E-DF0583D460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a:extLst>
            <a:ext uri="{FF2B5EF4-FFF2-40B4-BE49-F238E27FC236}">
              <a16:creationId xmlns:a16="http://schemas.microsoft.com/office/drawing/2014/main" id="{58725C67-7FC9-4E1C-9F35-D5D9496F033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a:extLst>
            <a:ext uri="{FF2B5EF4-FFF2-40B4-BE49-F238E27FC236}">
              <a16:creationId xmlns:a16="http://schemas.microsoft.com/office/drawing/2014/main" id="{F16E7425-3FF4-4E9F-BCD1-4950AD367CA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1552FE5D-CB3B-42BD-8DFC-95AA8FA704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42202131-6CF9-42E0-B489-C2979F4985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a:extLst>
            <a:ext uri="{FF2B5EF4-FFF2-40B4-BE49-F238E27FC236}">
              <a16:creationId xmlns:a16="http://schemas.microsoft.com/office/drawing/2014/main" id="{60853D64-801E-4C5C-AF58-5E25160DB8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78" name="直線コネクタ 677">
          <a:extLst>
            <a:ext uri="{FF2B5EF4-FFF2-40B4-BE49-F238E27FC236}">
              <a16:creationId xmlns:a16="http://schemas.microsoft.com/office/drawing/2014/main" id="{C835D931-D069-4A69-B5C4-B5491D5EC8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79" name="【公民館】&#10;一人当たり面積最小値テキスト">
          <a:extLst>
            <a:ext uri="{FF2B5EF4-FFF2-40B4-BE49-F238E27FC236}">
              <a16:creationId xmlns:a16="http://schemas.microsoft.com/office/drawing/2014/main" id="{D55EB38E-8FD8-48B4-86F6-F71CAD51C601}"/>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80" name="直線コネクタ 679">
          <a:extLst>
            <a:ext uri="{FF2B5EF4-FFF2-40B4-BE49-F238E27FC236}">
              <a16:creationId xmlns:a16="http://schemas.microsoft.com/office/drawing/2014/main" id="{98847D14-CD02-4CE9-AB6A-BBD150E73122}"/>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81" name="【公民館】&#10;一人当たり面積最大値テキスト">
          <a:extLst>
            <a:ext uri="{FF2B5EF4-FFF2-40B4-BE49-F238E27FC236}">
              <a16:creationId xmlns:a16="http://schemas.microsoft.com/office/drawing/2014/main" id="{94A271C5-C362-4318-B14F-D2F29A41BAE5}"/>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82" name="直線コネクタ 681">
          <a:extLst>
            <a:ext uri="{FF2B5EF4-FFF2-40B4-BE49-F238E27FC236}">
              <a16:creationId xmlns:a16="http://schemas.microsoft.com/office/drawing/2014/main" id="{22DFA17C-33DF-4C01-AED1-4BBD9BB01F1E}"/>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83" name="【公民館】&#10;一人当たり面積平均値テキスト">
          <a:extLst>
            <a:ext uri="{FF2B5EF4-FFF2-40B4-BE49-F238E27FC236}">
              <a16:creationId xmlns:a16="http://schemas.microsoft.com/office/drawing/2014/main" id="{117495EF-C60D-42E5-9E54-4578106ABC26}"/>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84" name="フローチャート: 判断 683">
          <a:extLst>
            <a:ext uri="{FF2B5EF4-FFF2-40B4-BE49-F238E27FC236}">
              <a16:creationId xmlns:a16="http://schemas.microsoft.com/office/drawing/2014/main" id="{1719288D-346D-4073-BB21-D8368ADAB012}"/>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85" name="フローチャート: 判断 684">
          <a:extLst>
            <a:ext uri="{FF2B5EF4-FFF2-40B4-BE49-F238E27FC236}">
              <a16:creationId xmlns:a16="http://schemas.microsoft.com/office/drawing/2014/main" id="{1C7E8821-FE47-498B-B165-61CC38A60D15}"/>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86" name="フローチャート: 判断 685">
          <a:extLst>
            <a:ext uri="{FF2B5EF4-FFF2-40B4-BE49-F238E27FC236}">
              <a16:creationId xmlns:a16="http://schemas.microsoft.com/office/drawing/2014/main" id="{068E4EFC-66B0-4D12-8C90-1E025D6049E7}"/>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87" name="フローチャート: 判断 686">
          <a:extLst>
            <a:ext uri="{FF2B5EF4-FFF2-40B4-BE49-F238E27FC236}">
              <a16:creationId xmlns:a16="http://schemas.microsoft.com/office/drawing/2014/main" id="{DF85C985-4AA7-4EBA-BD6D-AE0E8A204402}"/>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88" name="フローチャート: 判断 687">
          <a:extLst>
            <a:ext uri="{FF2B5EF4-FFF2-40B4-BE49-F238E27FC236}">
              <a16:creationId xmlns:a16="http://schemas.microsoft.com/office/drawing/2014/main" id="{EAE32F44-6543-46D2-90A7-B567FDBE19B4}"/>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990E0C6B-6B28-4DEA-AF29-AFC5A60DD9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26CF3DF3-6F07-47BB-9617-EACAEFFCC7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64C90F0-1ACE-4D48-98DD-D69A87886B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FAF5A270-3F04-4D58-834F-AE9F98F706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E4E45D7E-2598-48F4-A98B-D7820E3232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694" name="楕円 693">
          <a:extLst>
            <a:ext uri="{FF2B5EF4-FFF2-40B4-BE49-F238E27FC236}">
              <a16:creationId xmlns:a16="http://schemas.microsoft.com/office/drawing/2014/main" id="{1DE6E324-45C9-476A-8EC8-DA92D5E37809}"/>
            </a:ext>
          </a:extLst>
        </xdr:cNvPr>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54119</xdr:rowOff>
    </xdr:from>
    <xdr:ext cx="469744" cy="259045"/>
    <xdr:sp macro="" textlink="">
      <xdr:nvSpPr>
        <xdr:cNvPr id="695" name="【公民館】&#10;一人当たり面積該当値テキスト">
          <a:extLst>
            <a:ext uri="{FF2B5EF4-FFF2-40B4-BE49-F238E27FC236}">
              <a16:creationId xmlns:a16="http://schemas.microsoft.com/office/drawing/2014/main" id="{03E2D02A-2A3E-4446-9C60-329C1BB83785}"/>
            </a:ext>
          </a:extLst>
        </xdr:cNvPr>
        <xdr:cNvSpPr txBox="1"/>
      </xdr:nvSpPr>
      <xdr:spPr>
        <a:xfrm>
          <a:off x="22199600"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696" name="楕円 695">
          <a:extLst>
            <a:ext uri="{FF2B5EF4-FFF2-40B4-BE49-F238E27FC236}">
              <a16:creationId xmlns:a16="http://schemas.microsoft.com/office/drawing/2014/main" id="{9CD2D459-781E-4687-A432-5A42CB703FA1}"/>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128778</xdr:rowOff>
    </xdr:to>
    <xdr:cxnSp macro="">
      <xdr:nvCxnSpPr>
        <xdr:cNvPr id="697" name="直線コネクタ 696">
          <a:extLst>
            <a:ext uri="{FF2B5EF4-FFF2-40B4-BE49-F238E27FC236}">
              <a16:creationId xmlns:a16="http://schemas.microsoft.com/office/drawing/2014/main" id="{F947A1BB-3F70-4CF5-A51F-76F2B1C8D314}"/>
            </a:ext>
          </a:extLst>
        </xdr:cNvPr>
        <xdr:cNvCxnSpPr/>
      </xdr:nvCxnSpPr>
      <xdr:spPr>
        <a:xfrm flipV="1">
          <a:off x="21323300" y="1847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80263</xdr:rowOff>
    </xdr:from>
    <xdr:to>
      <xdr:col>107</xdr:col>
      <xdr:colOff>101600</xdr:colOff>
      <xdr:row>108</xdr:row>
      <xdr:rowOff>10413</xdr:rowOff>
    </xdr:to>
    <xdr:sp macro="" textlink="">
      <xdr:nvSpPr>
        <xdr:cNvPr id="698" name="楕円 697">
          <a:extLst>
            <a:ext uri="{FF2B5EF4-FFF2-40B4-BE49-F238E27FC236}">
              <a16:creationId xmlns:a16="http://schemas.microsoft.com/office/drawing/2014/main" id="{4F1A6E79-8D04-4F15-B8E7-85555F3CC3F6}"/>
            </a:ext>
          </a:extLst>
        </xdr:cNvPr>
        <xdr:cNvSpPr/>
      </xdr:nvSpPr>
      <xdr:spPr>
        <a:xfrm>
          <a:off x="20383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131063</xdr:rowOff>
    </xdr:to>
    <xdr:cxnSp macro="">
      <xdr:nvCxnSpPr>
        <xdr:cNvPr id="699" name="直線コネクタ 698">
          <a:extLst>
            <a:ext uri="{FF2B5EF4-FFF2-40B4-BE49-F238E27FC236}">
              <a16:creationId xmlns:a16="http://schemas.microsoft.com/office/drawing/2014/main" id="{8ACC3308-B7A9-48AF-8F18-ACA6A28F3D85}"/>
            </a:ext>
          </a:extLst>
        </xdr:cNvPr>
        <xdr:cNvCxnSpPr/>
      </xdr:nvCxnSpPr>
      <xdr:spPr>
        <a:xfrm flipV="1">
          <a:off x="20434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700" name="楕円 699">
          <a:extLst>
            <a:ext uri="{FF2B5EF4-FFF2-40B4-BE49-F238E27FC236}">
              <a16:creationId xmlns:a16="http://schemas.microsoft.com/office/drawing/2014/main" id="{DC3C3AC5-6D8D-4568-9BFE-A3FF6B94B47E}"/>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169435</xdr:rowOff>
    </xdr:from>
    <xdr:ext cx="469744" cy="259045"/>
    <xdr:sp macro="" textlink="">
      <xdr:nvSpPr>
        <xdr:cNvPr id="701" name="n_1aveValue【公民館】&#10;一人当たり面積">
          <a:extLst>
            <a:ext uri="{FF2B5EF4-FFF2-40B4-BE49-F238E27FC236}">
              <a16:creationId xmlns:a16="http://schemas.microsoft.com/office/drawing/2014/main" id="{EE07DF90-75E1-4272-A2D8-920D307BA6BB}"/>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02" name="n_2aveValue【公民館】&#10;一人当たり面積">
          <a:extLst>
            <a:ext uri="{FF2B5EF4-FFF2-40B4-BE49-F238E27FC236}">
              <a16:creationId xmlns:a16="http://schemas.microsoft.com/office/drawing/2014/main" id="{58136601-8055-4550-93BC-1A0501FAA0E1}"/>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03" name="n_3aveValue【公民館】&#10;一人当たり面積">
          <a:extLst>
            <a:ext uri="{FF2B5EF4-FFF2-40B4-BE49-F238E27FC236}">
              <a16:creationId xmlns:a16="http://schemas.microsoft.com/office/drawing/2014/main" id="{A21BB05D-FEF4-445A-BD43-81FBF5E6A888}"/>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04" name="n_4aveValue【公民館】&#10;一人当たり面積">
          <a:extLst>
            <a:ext uri="{FF2B5EF4-FFF2-40B4-BE49-F238E27FC236}">
              <a16:creationId xmlns:a16="http://schemas.microsoft.com/office/drawing/2014/main" id="{79E541DC-1B54-426F-9B48-FC083F3B4005}"/>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705" name="n_1mainValue【公民館】&#10;一人当たり面積">
          <a:extLst>
            <a:ext uri="{FF2B5EF4-FFF2-40B4-BE49-F238E27FC236}">
              <a16:creationId xmlns:a16="http://schemas.microsoft.com/office/drawing/2014/main" id="{6D8BB8D1-5273-4B8B-9A41-A7C70FC1C750}"/>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706" name="n_2mainValue【公民館】&#10;一人当たり面積">
          <a:extLst>
            <a:ext uri="{FF2B5EF4-FFF2-40B4-BE49-F238E27FC236}">
              <a16:creationId xmlns:a16="http://schemas.microsoft.com/office/drawing/2014/main" id="{D8832023-5A72-4496-A22E-936315CFA1F1}"/>
            </a:ext>
          </a:extLst>
        </xdr:cNvPr>
        <xdr:cNvSpPr txBox="1"/>
      </xdr:nvSpPr>
      <xdr:spPr>
        <a:xfrm>
          <a:off x="20199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707" name="n_4mainValue【公民館】&#10;一人当たり面積">
          <a:extLst>
            <a:ext uri="{FF2B5EF4-FFF2-40B4-BE49-F238E27FC236}">
              <a16:creationId xmlns:a16="http://schemas.microsoft.com/office/drawing/2014/main" id="{EE07409F-5D0E-4E10-9DA1-59BCE6B7AB2F}"/>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3A821581-9DB1-4AD4-8366-63149687D9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718A94B1-E052-4710-B971-8E14E591F2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ADF8B3B5-C55F-4EA5-8C20-3B6DE29C15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る。老朽化が進んでおり、今後の対応が大きな課題であるため入居者の意向等も勘案しながら方針を定めていきたい。児童館及び公民館は建設事業により低下となったが、その他の施設についてはも維持管理及び修繕等を計画的かつ効率的に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6D94E6-C1F5-47CF-9368-634FBD3F53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B5FA34-9117-4616-9685-F7C3AB0AE6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DD4B3A-398D-4DD6-B018-3EE84A2155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A09972-A0D6-45C1-9D0B-0008C80C1E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CA5196-F59F-4DF5-B101-41FC583332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2B0E8B-F929-4757-B9EA-793A722332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C398CF-DB6A-4C85-914E-71CBEC40D1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9AC551-FF61-40C8-9BBA-89C5063E2C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B7905A-4A6B-4174-BED3-F615D53B2C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7D2174-2E6E-4689-93B3-10BE44AFEF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94883D-ABD8-4F1A-BBED-0B40968A79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D31339-A11C-47CE-88B4-EA80E2437F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43AF48-A3AB-4819-AE83-6018103FD8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0E04F5-37EF-4700-BDAB-1A2518A10A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91AB36-76F5-469B-99D3-F229E546E1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3BCDF6-1703-489C-A4EE-693C80BDAC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AF2B11-ED74-4B94-A6FA-6E4D1FCD89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6731AC-3C20-4A26-A33C-6265A6FDE3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1193CF-A456-4A66-90E6-C5E36F88F5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A9F0A7-48B9-4BF7-8D75-724A1C904D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E6DA3-35D2-45D1-92A9-EB051E7192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A75E2F-7080-4637-904C-47B543B9C9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2D6569-D787-4611-90C4-D163B7A4EF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C8A8B2-8565-4CD2-BBE6-7E90697CD9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21BC2F-DADC-4453-A35F-C62C33D41B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067D3A-32B8-4FDF-A6D3-2DF09E28F1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E87ECF-82D6-4F90-8535-F90B3F33A2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D73677-34C2-47CC-B9D9-22004DABA1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24818F-A023-4198-B7C8-0BD60BC77B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C131F4-4213-4693-B69B-B0EE1650510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622511-70C6-4496-AA5B-CEC9A3604B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1CF5BB-76AE-4FE5-89CA-983393F08D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79AC02-F625-408A-9F1B-BB1A412912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C11393-CC34-4425-960B-38A7611D80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CDB1D1-E499-4CFF-928B-CFD2642B6D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BDF1E5-E2D8-4142-8B16-B0660A90CA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43E6D97-BCD2-470F-8324-9DA6F3657D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3A95D1-52CC-40EC-9EA4-96B431A226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E5C63E-D605-4565-9BCE-ED6DB0B6F11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2710D9F-6C51-403C-8B3D-164482E14D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0B7DE95-BE4F-4593-8478-20B320993C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3E1EB7B-0C38-4E3D-BE2D-8A95F3BA2A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D07D6F5-4186-4D30-8FCF-615AF304EA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581E1D4-4713-4DE3-932B-613919CDE7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2EA850F-C30F-47E6-993F-6516346438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8BE3282-0573-4C75-955C-4A7C5B7013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563AF15-F563-4232-A42D-D07E51FE1D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7BC476A-E885-4070-9B26-FE7326A403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5105CFB-A1A7-4C15-BFD4-6517AE2CD8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104CFB5-0378-4EAE-92DD-473A209D08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D3A830F-BAE7-40EB-820A-4D245A1A45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A1B71C-9CF8-41B6-86EE-E345961CCB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E0A7AFC-86DC-406A-9C24-BB441D3209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08F4CBD-83E9-4501-972E-0A5CF83386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95C9250-50A1-4BEC-98F2-3F478D58F7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A25114E-08CF-4AD9-901A-66FD1B1910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6FFF0B0-6BED-4264-A7B5-BED43BDA45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63231D-EFE0-4799-A286-D06FE38ADF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6E9EC7A-C6EC-499D-B2CB-E04276DB0D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190C9C8-DEE9-4815-B5EB-C798806BCC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65822BD-884A-472C-9BE1-F7E442B649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602ECEC-585F-431F-B39B-DC1B77ED7F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BCEE696-C8B0-414F-B290-9F3B36AB15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2E96B63-F152-4798-9378-49A49B266FB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9EC15D3-D57D-4ADE-9CA1-1436A2B3E5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56A365C-B249-4C2C-806D-023FC2BAF9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AABB071-3BDC-4B38-88AC-49F60AD1B9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DF73B2D-8441-414A-96F3-F5EA50D04A6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00F68E6-66F7-40FB-9476-B5BD547215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263BA53-85C1-4C54-90DE-981E5E0C1C9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B20DAC2-D5A7-44E4-8624-7428723DD4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2D8FD0B-75EC-4AD8-8899-E752E5974A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F7489AF-074E-4AE3-BFBA-879475992C71}"/>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91C8B5B-34F3-49FE-B1B6-D93CB148023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3C41DBA-7E4C-4404-BDA9-22AC431213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2560133-40EB-4922-8BC8-1E196CB2B99F}"/>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CDE0DA66-4506-4378-895F-DFEC6BE6319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ED828F4-8665-400B-95BB-5DA018E1FD27}"/>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3909703F-1741-438E-AF0D-977A674E6332}"/>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B44E1103-78D9-4BAE-ADBC-42A914861318}"/>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757FE6FF-DF8F-4895-B8D7-644C8976824B}"/>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348DF47F-59D4-4F4F-AFD1-1D9A3816AF2F}"/>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37BF8434-E29E-4B86-9263-B1A086CDFE4F}"/>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B666DA4-4C9E-4535-BBD4-77A39DB130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662BD90-AA85-4E47-B027-7FD1639FFB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3AB7E96-00DE-4FA7-B5F9-8F1C55C419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3825124-5987-4CE6-930F-3CA0A33041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25D4F34-2661-40FB-81B2-2EE864678F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90" name="楕円 89">
          <a:extLst>
            <a:ext uri="{FF2B5EF4-FFF2-40B4-BE49-F238E27FC236}">
              <a16:creationId xmlns:a16="http://schemas.microsoft.com/office/drawing/2014/main" id="{FFCEA9FE-D77E-4423-8144-4F9B2A1F7D73}"/>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DF361DD-D30F-44BB-87B0-4F0FAEA93A09}"/>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92" name="楕円 91">
          <a:extLst>
            <a:ext uri="{FF2B5EF4-FFF2-40B4-BE49-F238E27FC236}">
              <a16:creationId xmlns:a16="http://schemas.microsoft.com/office/drawing/2014/main" id="{07240BFD-EAF7-4A65-A941-91B79A6469DA}"/>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158387</xdr:rowOff>
    </xdr:to>
    <xdr:cxnSp macro="">
      <xdr:nvCxnSpPr>
        <xdr:cNvPr id="93" name="直線コネクタ 92">
          <a:extLst>
            <a:ext uri="{FF2B5EF4-FFF2-40B4-BE49-F238E27FC236}">
              <a16:creationId xmlns:a16="http://schemas.microsoft.com/office/drawing/2014/main" id="{CDA74DD9-09C8-441B-BB83-E618F2A53137}"/>
            </a:ext>
          </a:extLst>
        </xdr:cNvPr>
        <xdr:cNvCxnSpPr/>
      </xdr:nvCxnSpPr>
      <xdr:spPr>
        <a:xfrm>
          <a:off x="3797300" y="105792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94" name="楕円 93">
          <a:extLst>
            <a:ext uri="{FF2B5EF4-FFF2-40B4-BE49-F238E27FC236}">
              <a16:creationId xmlns:a16="http://schemas.microsoft.com/office/drawing/2014/main" id="{ED16DD3A-FB89-4969-931A-FDE532D81E50}"/>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120831</xdr:rowOff>
    </xdr:to>
    <xdr:cxnSp macro="">
      <xdr:nvCxnSpPr>
        <xdr:cNvPr id="95" name="直線コネクタ 94">
          <a:extLst>
            <a:ext uri="{FF2B5EF4-FFF2-40B4-BE49-F238E27FC236}">
              <a16:creationId xmlns:a16="http://schemas.microsoft.com/office/drawing/2014/main" id="{A850A5E6-9857-42D1-937F-F749743BB8BC}"/>
            </a:ext>
          </a:extLst>
        </xdr:cNvPr>
        <xdr:cNvCxnSpPr/>
      </xdr:nvCxnSpPr>
      <xdr:spPr>
        <a:xfrm>
          <a:off x="2908300" y="105319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96" name="楕円 95">
          <a:extLst>
            <a:ext uri="{FF2B5EF4-FFF2-40B4-BE49-F238E27FC236}">
              <a16:creationId xmlns:a16="http://schemas.microsoft.com/office/drawing/2014/main" id="{08B77518-B398-443E-8C6D-C1E8A5AA6A9B}"/>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109781</xdr:rowOff>
    </xdr:from>
    <xdr:ext cx="405111" cy="259045"/>
    <xdr:sp macro="" textlink="">
      <xdr:nvSpPr>
        <xdr:cNvPr id="97" name="n_1aveValue【体育館・プール】&#10;有形固定資産減価償却率">
          <a:extLst>
            <a:ext uri="{FF2B5EF4-FFF2-40B4-BE49-F238E27FC236}">
              <a16:creationId xmlns:a16="http://schemas.microsoft.com/office/drawing/2014/main" id="{F972A3E7-D01E-4139-B3E9-D7C2A27B22C1}"/>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98" name="n_2aveValue【体育館・プール】&#10;有形固定資産減価償却率">
          <a:extLst>
            <a:ext uri="{FF2B5EF4-FFF2-40B4-BE49-F238E27FC236}">
              <a16:creationId xmlns:a16="http://schemas.microsoft.com/office/drawing/2014/main" id="{93AD21F1-A65F-44CE-AEFF-A7988559E19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99" name="n_3aveValue【体育館・プール】&#10;有形固定資産減価償却率">
          <a:extLst>
            <a:ext uri="{FF2B5EF4-FFF2-40B4-BE49-F238E27FC236}">
              <a16:creationId xmlns:a16="http://schemas.microsoft.com/office/drawing/2014/main" id="{2749D7BF-3439-4CD8-A11E-F5F28BEE6E2B}"/>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0" name="n_4aveValue【体育館・プール】&#10;有形固定資産減価償却率">
          <a:extLst>
            <a:ext uri="{FF2B5EF4-FFF2-40B4-BE49-F238E27FC236}">
              <a16:creationId xmlns:a16="http://schemas.microsoft.com/office/drawing/2014/main" id="{46ABE118-3580-4E7C-8EA9-BAB8503F31F6}"/>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101" name="n_1mainValue【体育館・プール】&#10;有形固定資産減価償却率">
          <a:extLst>
            <a:ext uri="{FF2B5EF4-FFF2-40B4-BE49-F238E27FC236}">
              <a16:creationId xmlns:a16="http://schemas.microsoft.com/office/drawing/2014/main" id="{96C9E03A-EF67-4399-BB25-ED8D6BD6BE54}"/>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102" name="n_2mainValue【体育館・プール】&#10;有形固定資産減価償却率">
          <a:extLst>
            <a:ext uri="{FF2B5EF4-FFF2-40B4-BE49-F238E27FC236}">
              <a16:creationId xmlns:a16="http://schemas.microsoft.com/office/drawing/2014/main" id="{12EF69F3-B9F2-4CFB-95C3-2BA4927431E5}"/>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103" name="n_4mainValue【体育館・プール】&#10;有形固定資産減価償却率">
          <a:extLst>
            <a:ext uri="{FF2B5EF4-FFF2-40B4-BE49-F238E27FC236}">
              <a16:creationId xmlns:a16="http://schemas.microsoft.com/office/drawing/2014/main" id="{AC369A13-4062-4467-9808-037B9C1B7D84}"/>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E51786DF-E55A-4EFA-99BC-64CB8D1EC2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DB29FF3D-DD28-444A-AA27-CB532FD524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7705722C-CC7A-44A7-A26C-831E28D1FA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9D2E9472-D2DF-4351-B05D-31548EF6E4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CEBF9775-F2B4-4115-8D7E-33D04EE12A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2BCC2ED2-B5DC-4134-92C7-D6BA997DCF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58E02100-249A-4A01-BBFE-88455A75A1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9DD88165-8D4A-4D1F-A022-E9E8954B04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34FBF9FA-420B-401F-A7A5-CFF040407F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763638BE-F568-434D-91E7-6B3B7EF4C3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47CBD812-6349-4F10-B2A7-399FEA39067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B78CEBDC-7DB9-4CCA-9101-99EF24F524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6237C54A-4035-4F24-965A-D0B248AA6FC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6002B7C1-E6B0-438B-A148-0CA73838867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E419C315-1080-4943-92F6-AAAA10BF73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3848CE2B-D82E-4D3B-A139-C8B4D0F62BE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94137CD4-9751-42B0-BA8F-24BB14B8127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BB028CB1-3CF6-4FA7-AA89-196560993A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DA0E66F4-CD77-420A-905A-34327B6142A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36EC0BBE-6C20-46DC-B5C9-1557E048C1A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DEEA8ACB-21C4-4003-BD19-D02ED1275BB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C7537E34-E337-4695-8172-A6F9C2F5E5A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0136E2A-55D2-4CA3-8DEB-0ACF958C74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A082F315-17A3-41BE-9851-F01A88A370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208B734-BD83-450D-AEEA-891C58C98C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9" name="直線コネクタ 128">
          <a:extLst>
            <a:ext uri="{FF2B5EF4-FFF2-40B4-BE49-F238E27FC236}">
              <a16:creationId xmlns:a16="http://schemas.microsoft.com/office/drawing/2014/main" id="{6377BCD2-0AF1-456D-B2C1-D8A7E4FB2667}"/>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0" name="【体育館・プール】&#10;一人当たり面積最小値テキスト">
          <a:extLst>
            <a:ext uri="{FF2B5EF4-FFF2-40B4-BE49-F238E27FC236}">
              <a16:creationId xmlns:a16="http://schemas.microsoft.com/office/drawing/2014/main" id="{977BBD37-9EA3-4E11-B921-50EFEC5BD25B}"/>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1" name="直線コネクタ 130">
          <a:extLst>
            <a:ext uri="{FF2B5EF4-FFF2-40B4-BE49-F238E27FC236}">
              <a16:creationId xmlns:a16="http://schemas.microsoft.com/office/drawing/2014/main" id="{4F56C5EF-D01A-446C-865D-4280F418332D}"/>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2" name="【体育館・プール】&#10;一人当たり面積最大値テキスト">
          <a:extLst>
            <a:ext uri="{FF2B5EF4-FFF2-40B4-BE49-F238E27FC236}">
              <a16:creationId xmlns:a16="http://schemas.microsoft.com/office/drawing/2014/main" id="{97705271-49A2-4C8B-939A-599AFF13EC97}"/>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3" name="直線コネクタ 132">
          <a:extLst>
            <a:ext uri="{FF2B5EF4-FFF2-40B4-BE49-F238E27FC236}">
              <a16:creationId xmlns:a16="http://schemas.microsoft.com/office/drawing/2014/main" id="{81E58995-9B23-4F7D-9B10-69910A49692E}"/>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4" name="【体育館・プール】&#10;一人当たり面積平均値テキスト">
          <a:extLst>
            <a:ext uri="{FF2B5EF4-FFF2-40B4-BE49-F238E27FC236}">
              <a16:creationId xmlns:a16="http://schemas.microsoft.com/office/drawing/2014/main" id="{730019B0-E1C5-4C69-AA36-C339AE281B4D}"/>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5" name="フローチャート: 判断 134">
          <a:extLst>
            <a:ext uri="{FF2B5EF4-FFF2-40B4-BE49-F238E27FC236}">
              <a16:creationId xmlns:a16="http://schemas.microsoft.com/office/drawing/2014/main" id="{9AE6D5C9-2BCD-45D4-9FAB-C68094BE9AF4}"/>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36" name="フローチャート: 判断 135">
          <a:extLst>
            <a:ext uri="{FF2B5EF4-FFF2-40B4-BE49-F238E27FC236}">
              <a16:creationId xmlns:a16="http://schemas.microsoft.com/office/drawing/2014/main" id="{AF85BDE1-840E-4313-9FB3-5CF9F84E9671}"/>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37" name="フローチャート: 判断 136">
          <a:extLst>
            <a:ext uri="{FF2B5EF4-FFF2-40B4-BE49-F238E27FC236}">
              <a16:creationId xmlns:a16="http://schemas.microsoft.com/office/drawing/2014/main" id="{88B1BC3B-67FC-47CF-8F3C-6F97D1952E79}"/>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38" name="フローチャート: 判断 137">
          <a:extLst>
            <a:ext uri="{FF2B5EF4-FFF2-40B4-BE49-F238E27FC236}">
              <a16:creationId xmlns:a16="http://schemas.microsoft.com/office/drawing/2014/main" id="{43C4611B-2B4E-482D-B4B1-E1F7BF13DF08}"/>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39" name="フローチャート: 判断 138">
          <a:extLst>
            <a:ext uri="{FF2B5EF4-FFF2-40B4-BE49-F238E27FC236}">
              <a16:creationId xmlns:a16="http://schemas.microsoft.com/office/drawing/2014/main" id="{9A3C5EEA-8739-40C5-876C-F50BE209BD6A}"/>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4895989-4072-440A-9DD3-280844C288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997D42C-3800-4A79-B291-060E21C94B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845436F-3622-42A2-9753-83E4AA2876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C9B57C4-7FA3-4845-ACC1-53F5E26F05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87C6831-E795-43CD-8423-C7F72FF93D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153960</xdr:rowOff>
    </xdr:from>
    <xdr:to>
      <xdr:col>55</xdr:col>
      <xdr:colOff>50800</xdr:colOff>
      <xdr:row>64</xdr:row>
      <xdr:rowOff>84110</xdr:rowOff>
    </xdr:to>
    <xdr:sp macro="" textlink="">
      <xdr:nvSpPr>
        <xdr:cNvPr id="145" name="楕円 144">
          <a:extLst>
            <a:ext uri="{FF2B5EF4-FFF2-40B4-BE49-F238E27FC236}">
              <a16:creationId xmlns:a16="http://schemas.microsoft.com/office/drawing/2014/main" id="{29A0935C-C5D8-4A9C-BFBF-635EF15FD6CB}"/>
            </a:ext>
          </a:extLst>
        </xdr:cNvPr>
        <xdr:cNvSpPr/>
      </xdr:nvSpPr>
      <xdr:spPr>
        <a:xfrm>
          <a:off x="10426700" y="109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68887</xdr:rowOff>
    </xdr:from>
    <xdr:ext cx="469744" cy="259045"/>
    <xdr:sp macro="" textlink="">
      <xdr:nvSpPr>
        <xdr:cNvPr id="146" name="【体育館・プール】&#10;一人当たり面積該当値テキスト">
          <a:extLst>
            <a:ext uri="{FF2B5EF4-FFF2-40B4-BE49-F238E27FC236}">
              <a16:creationId xmlns:a16="http://schemas.microsoft.com/office/drawing/2014/main" id="{61E0785E-9D33-4A2B-8E4B-AE7892CE901E}"/>
            </a:ext>
          </a:extLst>
        </xdr:cNvPr>
        <xdr:cNvSpPr txBox="1"/>
      </xdr:nvSpPr>
      <xdr:spPr>
        <a:xfrm>
          <a:off x="10515600" y="108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155266</xdr:rowOff>
    </xdr:from>
    <xdr:to>
      <xdr:col>50</xdr:col>
      <xdr:colOff>165100</xdr:colOff>
      <xdr:row>64</xdr:row>
      <xdr:rowOff>85416</xdr:rowOff>
    </xdr:to>
    <xdr:sp macro="" textlink="">
      <xdr:nvSpPr>
        <xdr:cNvPr id="147" name="楕円 146">
          <a:extLst>
            <a:ext uri="{FF2B5EF4-FFF2-40B4-BE49-F238E27FC236}">
              <a16:creationId xmlns:a16="http://schemas.microsoft.com/office/drawing/2014/main" id="{E780F247-4B28-46D5-9E5B-A65D34B72A8C}"/>
            </a:ext>
          </a:extLst>
        </xdr:cNvPr>
        <xdr:cNvSpPr/>
      </xdr:nvSpPr>
      <xdr:spPr>
        <a:xfrm>
          <a:off x="9588500" y="109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33310</xdr:rowOff>
    </xdr:from>
    <xdr:to>
      <xdr:col>55</xdr:col>
      <xdr:colOff>0</xdr:colOff>
      <xdr:row>64</xdr:row>
      <xdr:rowOff>34616</xdr:rowOff>
    </xdr:to>
    <xdr:cxnSp macro="">
      <xdr:nvCxnSpPr>
        <xdr:cNvPr id="148" name="直線コネクタ 147">
          <a:extLst>
            <a:ext uri="{FF2B5EF4-FFF2-40B4-BE49-F238E27FC236}">
              <a16:creationId xmlns:a16="http://schemas.microsoft.com/office/drawing/2014/main" id="{1507CC8B-0B2E-498E-A55B-F0113169EE90}"/>
            </a:ext>
          </a:extLst>
        </xdr:cNvPr>
        <xdr:cNvCxnSpPr/>
      </xdr:nvCxnSpPr>
      <xdr:spPr>
        <a:xfrm flipV="1">
          <a:off x="9639300" y="1100611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157880</xdr:rowOff>
    </xdr:from>
    <xdr:to>
      <xdr:col>46</xdr:col>
      <xdr:colOff>38100</xdr:colOff>
      <xdr:row>64</xdr:row>
      <xdr:rowOff>88030</xdr:rowOff>
    </xdr:to>
    <xdr:sp macro="" textlink="">
      <xdr:nvSpPr>
        <xdr:cNvPr id="149" name="楕円 148">
          <a:extLst>
            <a:ext uri="{FF2B5EF4-FFF2-40B4-BE49-F238E27FC236}">
              <a16:creationId xmlns:a16="http://schemas.microsoft.com/office/drawing/2014/main" id="{DE1CBCFA-96D5-48B1-9030-63EC79922486}"/>
            </a:ext>
          </a:extLst>
        </xdr:cNvPr>
        <xdr:cNvSpPr/>
      </xdr:nvSpPr>
      <xdr:spPr>
        <a:xfrm>
          <a:off x="8699500"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34616</xdr:rowOff>
    </xdr:from>
    <xdr:to>
      <xdr:col>50</xdr:col>
      <xdr:colOff>114300</xdr:colOff>
      <xdr:row>64</xdr:row>
      <xdr:rowOff>37230</xdr:rowOff>
    </xdr:to>
    <xdr:cxnSp macro="">
      <xdr:nvCxnSpPr>
        <xdr:cNvPr id="150" name="直線コネクタ 149">
          <a:extLst>
            <a:ext uri="{FF2B5EF4-FFF2-40B4-BE49-F238E27FC236}">
              <a16:creationId xmlns:a16="http://schemas.microsoft.com/office/drawing/2014/main" id="{F1DFE36B-55B1-4AE2-8F39-B04EA0D22BAE}"/>
            </a:ext>
          </a:extLst>
        </xdr:cNvPr>
        <xdr:cNvCxnSpPr/>
      </xdr:nvCxnSpPr>
      <xdr:spPr>
        <a:xfrm flipV="1">
          <a:off x="8750300" y="1100741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159838</xdr:rowOff>
    </xdr:from>
    <xdr:to>
      <xdr:col>36</xdr:col>
      <xdr:colOff>165100</xdr:colOff>
      <xdr:row>64</xdr:row>
      <xdr:rowOff>89988</xdr:rowOff>
    </xdr:to>
    <xdr:sp macro="" textlink="">
      <xdr:nvSpPr>
        <xdr:cNvPr id="151" name="楕円 150">
          <a:extLst>
            <a:ext uri="{FF2B5EF4-FFF2-40B4-BE49-F238E27FC236}">
              <a16:creationId xmlns:a16="http://schemas.microsoft.com/office/drawing/2014/main" id="{47D293D6-BD08-4CB1-8CA6-EEF8966D286C}"/>
            </a:ext>
          </a:extLst>
        </xdr:cNvPr>
        <xdr:cNvSpPr/>
      </xdr:nvSpPr>
      <xdr:spPr>
        <a:xfrm>
          <a:off x="6921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118599</xdr:rowOff>
    </xdr:from>
    <xdr:ext cx="469744" cy="259045"/>
    <xdr:sp macro="" textlink="">
      <xdr:nvSpPr>
        <xdr:cNvPr id="152" name="n_1aveValue【体育館・プール】&#10;一人当たり面積">
          <a:extLst>
            <a:ext uri="{FF2B5EF4-FFF2-40B4-BE49-F238E27FC236}">
              <a16:creationId xmlns:a16="http://schemas.microsoft.com/office/drawing/2014/main" id="{D535E874-277E-49F9-8AA5-16063C9A387A}"/>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53" name="n_2aveValue【体育館・プール】&#10;一人当たり面積">
          <a:extLst>
            <a:ext uri="{FF2B5EF4-FFF2-40B4-BE49-F238E27FC236}">
              <a16:creationId xmlns:a16="http://schemas.microsoft.com/office/drawing/2014/main" id="{D21882BA-369F-405C-A1AA-3E62838FCE3B}"/>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54" name="n_3aveValue【体育館・プール】&#10;一人当たり面積">
          <a:extLst>
            <a:ext uri="{FF2B5EF4-FFF2-40B4-BE49-F238E27FC236}">
              <a16:creationId xmlns:a16="http://schemas.microsoft.com/office/drawing/2014/main" id="{B7A14B6A-BA7E-4DBD-9128-CE8692299CF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55" name="n_4aveValue【体育館・プール】&#10;一人当たり面積">
          <a:extLst>
            <a:ext uri="{FF2B5EF4-FFF2-40B4-BE49-F238E27FC236}">
              <a16:creationId xmlns:a16="http://schemas.microsoft.com/office/drawing/2014/main" id="{B71CAA02-EFDB-45F7-8B00-7909D0B57CC1}"/>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76543</xdr:rowOff>
    </xdr:from>
    <xdr:ext cx="469744" cy="259045"/>
    <xdr:sp macro="" textlink="">
      <xdr:nvSpPr>
        <xdr:cNvPr id="156" name="n_1mainValue【体育館・プール】&#10;一人当たり面積">
          <a:extLst>
            <a:ext uri="{FF2B5EF4-FFF2-40B4-BE49-F238E27FC236}">
              <a16:creationId xmlns:a16="http://schemas.microsoft.com/office/drawing/2014/main" id="{41F27EC3-9075-4BED-A776-BD41818E7975}"/>
            </a:ext>
          </a:extLst>
        </xdr:cNvPr>
        <xdr:cNvSpPr txBox="1"/>
      </xdr:nvSpPr>
      <xdr:spPr>
        <a:xfrm>
          <a:off x="9391727" y="110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79157</xdr:rowOff>
    </xdr:from>
    <xdr:ext cx="469744" cy="259045"/>
    <xdr:sp macro="" textlink="">
      <xdr:nvSpPr>
        <xdr:cNvPr id="157" name="n_2mainValue【体育館・プール】&#10;一人当たり面積">
          <a:extLst>
            <a:ext uri="{FF2B5EF4-FFF2-40B4-BE49-F238E27FC236}">
              <a16:creationId xmlns:a16="http://schemas.microsoft.com/office/drawing/2014/main" id="{AE77F1AE-540A-4543-B178-506587ECE67E}"/>
            </a:ext>
          </a:extLst>
        </xdr:cNvPr>
        <xdr:cNvSpPr txBox="1"/>
      </xdr:nvSpPr>
      <xdr:spPr>
        <a:xfrm>
          <a:off x="8515427" y="110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81115</xdr:rowOff>
    </xdr:from>
    <xdr:ext cx="469744" cy="259045"/>
    <xdr:sp macro="" textlink="">
      <xdr:nvSpPr>
        <xdr:cNvPr id="158" name="n_4mainValue【体育館・プール】&#10;一人当たり面積">
          <a:extLst>
            <a:ext uri="{FF2B5EF4-FFF2-40B4-BE49-F238E27FC236}">
              <a16:creationId xmlns:a16="http://schemas.microsoft.com/office/drawing/2014/main" id="{C7BE8F50-E867-482A-AC64-629986A91495}"/>
            </a:ext>
          </a:extLst>
        </xdr:cNvPr>
        <xdr:cNvSpPr txBox="1"/>
      </xdr:nvSpPr>
      <xdr:spPr>
        <a:xfrm>
          <a:off x="6737427" y="110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E4067AB1-84F2-4541-91E4-ECBAE17143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7A7C75E8-BFF3-457E-B6A6-A5B92097DE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3556E380-CAAA-4103-ADD4-F72C34B365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9242E230-D489-42E4-8EF0-4F7CC92C87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E58B6A54-573A-4103-8613-7EB96A5DC5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1A1143E1-DEE8-4EC1-A4D4-7285636E52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371E660B-399D-4743-86CD-9248B51374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800C4697-E521-40A8-BC75-D0575A14A5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C82A30A6-83A3-4F46-825E-9C4AED4A71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6B9424F9-F319-471E-9F65-C52AEFAF32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A41EC409-8DC6-4319-90C8-37D1A8AD19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C2501F35-A4CE-4F34-831F-70916AD591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FCCA7432-0BC7-4FB1-ADF6-6360FA1EEF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A91E7087-157C-4EE5-AC85-D1154E6101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BE78CA87-FC01-4CA4-98D6-A3034E3FD89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1651958C-5D55-4227-8E42-BE597635DA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1280721A-7187-4ED9-8A49-DA68EE67B2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838597EF-84C9-4962-A58B-CC4048C028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CA6EC68A-86D8-41FD-9646-F77A68C2A9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E437DE65-7CBD-47D0-AC5A-8F7203DE37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7A6E0085-9957-467B-9F5C-4C030CC830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38BA5B4A-0E46-4EF5-9FE1-1DDAF44904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3A4BDD80-015C-40AA-BC02-50A4C5DD93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40F3241E-1D57-4000-806F-43B2C34FF5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EEC5CEE1-6244-4AE7-BD63-68C5DBAE1C8E}"/>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EA86D740-C817-445F-A13C-BA0FFF06D17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14DAFEE2-8452-41C0-B525-F75C32706A9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E3E409F4-F212-41B4-84A4-B0C411FA4624}"/>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87" name="直線コネクタ 186">
          <a:extLst>
            <a:ext uri="{FF2B5EF4-FFF2-40B4-BE49-F238E27FC236}">
              <a16:creationId xmlns:a16="http://schemas.microsoft.com/office/drawing/2014/main" id="{82C1E8C7-63D8-4EA3-BDA2-ACEA1F6017DB}"/>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D036F0DA-F250-4C78-AC77-A6B03F659527}"/>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89" name="フローチャート: 判断 188">
          <a:extLst>
            <a:ext uri="{FF2B5EF4-FFF2-40B4-BE49-F238E27FC236}">
              <a16:creationId xmlns:a16="http://schemas.microsoft.com/office/drawing/2014/main" id="{4E0C5239-7B76-4BAC-A31A-514AC2F80943}"/>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0" name="フローチャート: 判断 189">
          <a:extLst>
            <a:ext uri="{FF2B5EF4-FFF2-40B4-BE49-F238E27FC236}">
              <a16:creationId xmlns:a16="http://schemas.microsoft.com/office/drawing/2014/main" id="{B0C2A209-B664-444C-B546-DD302E1ACAD5}"/>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1" name="フローチャート: 判断 190">
          <a:extLst>
            <a:ext uri="{FF2B5EF4-FFF2-40B4-BE49-F238E27FC236}">
              <a16:creationId xmlns:a16="http://schemas.microsoft.com/office/drawing/2014/main" id="{27BA8769-9AEE-4578-BFA4-7E210F035982}"/>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192" name="フローチャート: 判断 191">
          <a:extLst>
            <a:ext uri="{FF2B5EF4-FFF2-40B4-BE49-F238E27FC236}">
              <a16:creationId xmlns:a16="http://schemas.microsoft.com/office/drawing/2014/main" id="{1D9DDC5F-0A1C-4831-9C16-2684171599F8}"/>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193" name="フローチャート: 判断 192">
          <a:extLst>
            <a:ext uri="{FF2B5EF4-FFF2-40B4-BE49-F238E27FC236}">
              <a16:creationId xmlns:a16="http://schemas.microsoft.com/office/drawing/2014/main" id="{E0CDBD62-E7C3-4509-A26B-EE0047DDB35F}"/>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8DC3BFB-768B-4163-8A49-0B0B4B153E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009DEF6-87D1-4B38-A7FB-63C4D3AB3D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D5F9C80-CC10-4807-8F7C-1C2A5BFB1C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919DA14-DCED-4314-A828-B5646D1288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2CFC194-2F8C-4D54-831A-B5C883878F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199" name="楕円 198">
          <a:extLst>
            <a:ext uri="{FF2B5EF4-FFF2-40B4-BE49-F238E27FC236}">
              <a16:creationId xmlns:a16="http://schemas.microsoft.com/office/drawing/2014/main" id="{4A59650A-594F-4478-9971-8C3104BC00E5}"/>
            </a:ext>
          </a:extLst>
        </xdr:cNvPr>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E5A4CE49-01F9-462C-88B7-71772DC69AEA}"/>
            </a:ext>
          </a:extLst>
        </xdr:cNvPr>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01" name="楕円 200">
          <a:extLst>
            <a:ext uri="{FF2B5EF4-FFF2-40B4-BE49-F238E27FC236}">
              <a16:creationId xmlns:a16="http://schemas.microsoft.com/office/drawing/2014/main" id="{B0CF6B6E-F775-416A-95DB-8415D26D1A6F}"/>
            </a:ext>
          </a:extLst>
        </xdr:cNvPr>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13336</xdr:rowOff>
    </xdr:to>
    <xdr:cxnSp macro="">
      <xdr:nvCxnSpPr>
        <xdr:cNvPr id="202" name="直線コネクタ 201">
          <a:extLst>
            <a:ext uri="{FF2B5EF4-FFF2-40B4-BE49-F238E27FC236}">
              <a16:creationId xmlns:a16="http://schemas.microsoft.com/office/drawing/2014/main" id="{2B8F1B27-9555-48FD-A1C7-148C29A8D572}"/>
            </a:ext>
          </a:extLst>
        </xdr:cNvPr>
        <xdr:cNvCxnSpPr/>
      </xdr:nvCxnSpPr>
      <xdr:spPr>
        <a:xfrm>
          <a:off x="3797300" y="142246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03" name="楕円 202">
          <a:extLst>
            <a:ext uri="{FF2B5EF4-FFF2-40B4-BE49-F238E27FC236}">
              <a16:creationId xmlns:a16="http://schemas.microsoft.com/office/drawing/2014/main" id="{06E7C7E4-CE81-43D2-8861-3186B7686D88}"/>
            </a:ext>
          </a:extLst>
        </xdr:cNvPr>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165736</xdr:rowOff>
    </xdr:to>
    <xdr:cxnSp macro="">
      <xdr:nvCxnSpPr>
        <xdr:cNvPr id="204" name="直線コネクタ 203">
          <a:extLst>
            <a:ext uri="{FF2B5EF4-FFF2-40B4-BE49-F238E27FC236}">
              <a16:creationId xmlns:a16="http://schemas.microsoft.com/office/drawing/2014/main" id="{1E23CFC2-11CA-4783-8BE9-32C81939514B}"/>
            </a:ext>
          </a:extLst>
        </xdr:cNvPr>
        <xdr:cNvCxnSpPr/>
      </xdr:nvCxnSpPr>
      <xdr:spPr>
        <a:xfrm>
          <a:off x="2908300" y="140989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156845</xdr:rowOff>
    </xdr:from>
    <xdr:to>
      <xdr:col>6</xdr:col>
      <xdr:colOff>38100</xdr:colOff>
      <xdr:row>84</xdr:row>
      <xdr:rowOff>86995</xdr:rowOff>
    </xdr:to>
    <xdr:sp macro="" textlink="">
      <xdr:nvSpPr>
        <xdr:cNvPr id="205" name="楕円 204">
          <a:extLst>
            <a:ext uri="{FF2B5EF4-FFF2-40B4-BE49-F238E27FC236}">
              <a16:creationId xmlns:a16="http://schemas.microsoft.com/office/drawing/2014/main" id="{E6284016-182B-4F9A-917C-D5AF77D24FDB}"/>
            </a:ext>
          </a:extLst>
        </xdr:cNvPr>
        <xdr:cNvSpPr/>
      </xdr:nvSpPr>
      <xdr:spPr>
        <a:xfrm>
          <a:off x="1079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139716</xdr:rowOff>
    </xdr:from>
    <xdr:ext cx="405111" cy="259045"/>
    <xdr:sp macro="" textlink="">
      <xdr:nvSpPr>
        <xdr:cNvPr id="206" name="n_1aveValue【福祉施設】&#10;有形固定資産減価償却率">
          <a:extLst>
            <a:ext uri="{FF2B5EF4-FFF2-40B4-BE49-F238E27FC236}">
              <a16:creationId xmlns:a16="http://schemas.microsoft.com/office/drawing/2014/main" id="{E72DE02C-6398-4701-921D-38EC4D237ED7}"/>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07" name="n_2aveValue【福祉施設】&#10;有形固定資産減価償却率">
          <a:extLst>
            <a:ext uri="{FF2B5EF4-FFF2-40B4-BE49-F238E27FC236}">
              <a16:creationId xmlns:a16="http://schemas.microsoft.com/office/drawing/2014/main" id="{F3D81C6F-0D52-41A2-9B92-DCC97B9FD08E}"/>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08" name="n_3aveValue【福祉施設】&#10;有形固定資産減価償却率">
          <a:extLst>
            <a:ext uri="{FF2B5EF4-FFF2-40B4-BE49-F238E27FC236}">
              <a16:creationId xmlns:a16="http://schemas.microsoft.com/office/drawing/2014/main" id="{E144DD66-78E5-4C43-8CAE-EB093D4C024B}"/>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09" name="n_4aveValue【福祉施設】&#10;有形固定資産減価償却率">
          <a:extLst>
            <a:ext uri="{FF2B5EF4-FFF2-40B4-BE49-F238E27FC236}">
              <a16:creationId xmlns:a16="http://schemas.microsoft.com/office/drawing/2014/main" id="{EE055D55-C06A-4CB3-A8CB-1AF6D205BA76}"/>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36213</xdr:rowOff>
    </xdr:from>
    <xdr:ext cx="405111" cy="259045"/>
    <xdr:sp macro="" textlink="">
      <xdr:nvSpPr>
        <xdr:cNvPr id="210" name="n_1mainValue【福祉施設】&#10;有形固定資産減価償却率">
          <a:extLst>
            <a:ext uri="{FF2B5EF4-FFF2-40B4-BE49-F238E27FC236}">
              <a16:creationId xmlns:a16="http://schemas.microsoft.com/office/drawing/2014/main" id="{45A0687E-B56D-4881-AA8B-9E7ECB5A7844}"/>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11" name="n_2mainValue【福祉施設】&#10;有形固定資産減価償却率">
          <a:extLst>
            <a:ext uri="{FF2B5EF4-FFF2-40B4-BE49-F238E27FC236}">
              <a16:creationId xmlns:a16="http://schemas.microsoft.com/office/drawing/2014/main" id="{FE6E84FB-A850-43E0-848B-178E245649FF}"/>
            </a:ext>
          </a:extLst>
        </xdr:cNvPr>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78122</xdr:rowOff>
    </xdr:from>
    <xdr:ext cx="405111" cy="259045"/>
    <xdr:sp macro="" textlink="">
      <xdr:nvSpPr>
        <xdr:cNvPr id="212" name="n_4mainValue【福祉施設】&#10;有形固定資産減価償却率">
          <a:extLst>
            <a:ext uri="{FF2B5EF4-FFF2-40B4-BE49-F238E27FC236}">
              <a16:creationId xmlns:a16="http://schemas.microsoft.com/office/drawing/2014/main" id="{07574AE9-3F91-46FC-819F-C5AA8CEE5F2F}"/>
            </a:ext>
          </a:extLst>
        </xdr:cNvPr>
        <xdr:cNvSpPr txBox="1"/>
      </xdr:nvSpPr>
      <xdr:spPr>
        <a:xfrm>
          <a:off x="927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3F722763-3486-4323-8CDB-DDB7D4BACA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1740CB1C-F7FC-447E-ADDA-283D42C10D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64B23446-EB0A-4B43-9F44-69CE76076F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D0D1B405-950B-4AE7-8889-8667750B42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3AB116AF-FD53-4FC4-873C-C7B94B9D47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72DB03C6-F7DE-496D-B03F-18A535CEE22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0E482EA6-4D4A-4481-B82D-D7373B4D72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343AF94F-0D39-45F1-9CA5-71916CD0B2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D86E0AC3-35CD-4743-BE4C-C86AF656C8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3930A572-885D-44F8-B908-CBCF4CBFF5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A9A116A5-D59D-4701-A40F-C770845908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3295E65F-C19C-4101-9BA4-89701982902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24CDEEC0-CCC2-46C2-AE81-B3503278F89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3C6B98C8-D543-4BAD-ACE8-9FEE257CDB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425E9238-D5CF-40C6-B34B-15DFECEBA56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7649D370-DB35-4735-9295-902843D35E3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E5551125-B544-4D62-80F3-08274C6BFC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9C977D7F-AF10-44E4-84B0-A922D152728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6A40899D-F808-472D-9705-02B11B4B0A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DF318159-C605-4980-9967-D92E94BDC4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830B268B-0B7B-47BC-8B0E-1F2810095A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34" name="直線コネクタ 233">
          <a:extLst>
            <a:ext uri="{FF2B5EF4-FFF2-40B4-BE49-F238E27FC236}">
              <a16:creationId xmlns:a16="http://schemas.microsoft.com/office/drawing/2014/main" id="{A7B2C262-BA9F-4566-9FAD-A4BC6CD4B93D}"/>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5" name="【福祉施設】&#10;一人当たり面積最小値テキスト">
          <a:extLst>
            <a:ext uri="{FF2B5EF4-FFF2-40B4-BE49-F238E27FC236}">
              <a16:creationId xmlns:a16="http://schemas.microsoft.com/office/drawing/2014/main" id="{BCA1FD9C-A064-4E3B-9F09-DC8BED79CD0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6" name="直線コネクタ 235">
          <a:extLst>
            <a:ext uri="{FF2B5EF4-FFF2-40B4-BE49-F238E27FC236}">
              <a16:creationId xmlns:a16="http://schemas.microsoft.com/office/drawing/2014/main" id="{27464E7F-9311-4DA2-815B-1B6C245FC413}"/>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37" name="【福祉施設】&#10;一人当たり面積最大値テキスト">
          <a:extLst>
            <a:ext uri="{FF2B5EF4-FFF2-40B4-BE49-F238E27FC236}">
              <a16:creationId xmlns:a16="http://schemas.microsoft.com/office/drawing/2014/main" id="{7207EB25-F78A-4E0C-8DDA-66ADEB3FF67B}"/>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38" name="直線コネクタ 237">
          <a:extLst>
            <a:ext uri="{FF2B5EF4-FFF2-40B4-BE49-F238E27FC236}">
              <a16:creationId xmlns:a16="http://schemas.microsoft.com/office/drawing/2014/main" id="{1C256DA2-1ECE-4551-9CE0-755575FA65B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39" name="【福祉施設】&#10;一人当たり面積平均値テキスト">
          <a:extLst>
            <a:ext uri="{FF2B5EF4-FFF2-40B4-BE49-F238E27FC236}">
              <a16:creationId xmlns:a16="http://schemas.microsoft.com/office/drawing/2014/main" id="{CCB49B3F-B1F7-42CB-86F7-B2D98541D081}"/>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0" name="フローチャート: 判断 239">
          <a:extLst>
            <a:ext uri="{FF2B5EF4-FFF2-40B4-BE49-F238E27FC236}">
              <a16:creationId xmlns:a16="http://schemas.microsoft.com/office/drawing/2014/main" id="{3511363F-4929-4094-92EF-607C56D1E98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1" name="フローチャート: 判断 240">
          <a:extLst>
            <a:ext uri="{FF2B5EF4-FFF2-40B4-BE49-F238E27FC236}">
              <a16:creationId xmlns:a16="http://schemas.microsoft.com/office/drawing/2014/main" id="{C295284D-3DD8-43ED-AA30-0B70D3F2A5C8}"/>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42" name="フローチャート: 判断 241">
          <a:extLst>
            <a:ext uri="{FF2B5EF4-FFF2-40B4-BE49-F238E27FC236}">
              <a16:creationId xmlns:a16="http://schemas.microsoft.com/office/drawing/2014/main" id="{04C5E5D1-429F-4E0E-A507-D422AEDA708A}"/>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43" name="フローチャート: 判断 242">
          <a:extLst>
            <a:ext uri="{FF2B5EF4-FFF2-40B4-BE49-F238E27FC236}">
              <a16:creationId xmlns:a16="http://schemas.microsoft.com/office/drawing/2014/main" id="{145DDAD8-57A0-45A1-B76C-507B40809B8F}"/>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44" name="フローチャート: 判断 243">
          <a:extLst>
            <a:ext uri="{FF2B5EF4-FFF2-40B4-BE49-F238E27FC236}">
              <a16:creationId xmlns:a16="http://schemas.microsoft.com/office/drawing/2014/main" id="{261CB9FB-5B6F-4D63-865D-516D721C7C4B}"/>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13E16BA-AA2A-425A-AB7F-0031DE18E9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8FB290C-45D5-445E-A508-2819C61A60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2C881C0-5D4C-4322-A8DC-5EDAC1CF9D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38E5E66-1F1F-4055-85F3-78C345F4EF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0DFDEDE-BD8D-4552-8F09-4098F66A24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104800</xdr:rowOff>
    </xdr:from>
    <xdr:to>
      <xdr:col>55</xdr:col>
      <xdr:colOff>50800</xdr:colOff>
      <xdr:row>86</xdr:row>
      <xdr:rowOff>34950</xdr:rowOff>
    </xdr:to>
    <xdr:sp macro="" textlink="">
      <xdr:nvSpPr>
        <xdr:cNvPr id="250" name="楕円 249">
          <a:extLst>
            <a:ext uri="{FF2B5EF4-FFF2-40B4-BE49-F238E27FC236}">
              <a16:creationId xmlns:a16="http://schemas.microsoft.com/office/drawing/2014/main" id="{DF91F447-904A-48FA-8076-BA051FBE608A}"/>
            </a:ext>
          </a:extLst>
        </xdr:cNvPr>
        <xdr:cNvSpPr/>
      </xdr:nvSpPr>
      <xdr:spPr>
        <a:xfrm>
          <a:off x="10426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19727</xdr:rowOff>
    </xdr:from>
    <xdr:ext cx="469744" cy="259045"/>
    <xdr:sp macro="" textlink="">
      <xdr:nvSpPr>
        <xdr:cNvPr id="251" name="【福祉施設】&#10;一人当たり面積該当値テキスト">
          <a:extLst>
            <a:ext uri="{FF2B5EF4-FFF2-40B4-BE49-F238E27FC236}">
              <a16:creationId xmlns:a16="http://schemas.microsoft.com/office/drawing/2014/main" id="{EEAEC5EE-8365-4015-A863-099C78A88DAA}"/>
            </a:ext>
          </a:extLst>
        </xdr:cNvPr>
        <xdr:cNvSpPr txBox="1"/>
      </xdr:nvSpPr>
      <xdr:spPr>
        <a:xfrm>
          <a:off x="10515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84226</xdr:rowOff>
    </xdr:from>
    <xdr:to>
      <xdr:col>50</xdr:col>
      <xdr:colOff>165100</xdr:colOff>
      <xdr:row>86</xdr:row>
      <xdr:rowOff>14376</xdr:rowOff>
    </xdr:to>
    <xdr:sp macro="" textlink="">
      <xdr:nvSpPr>
        <xdr:cNvPr id="252" name="楕円 251">
          <a:extLst>
            <a:ext uri="{FF2B5EF4-FFF2-40B4-BE49-F238E27FC236}">
              <a16:creationId xmlns:a16="http://schemas.microsoft.com/office/drawing/2014/main" id="{82BE5C9C-E072-4544-9607-2301989BB377}"/>
            </a:ext>
          </a:extLst>
        </xdr:cNvPr>
        <xdr:cNvSpPr/>
      </xdr:nvSpPr>
      <xdr:spPr>
        <a:xfrm>
          <a:off x="95885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135026</xdr:rowOff>
    </xdr:from>
    <xdr:to>
      <xdr:col>55</xdr:col>
      <xdr:colOff>0</xdr:colOff>
      <xdr:row>85</xdr:row>
      <xdr:rowOff>155600</xdr:rowOff>
    </xdr:to>
    <xdr:cxnSp macro="">
      <xdr:nvCxnSpPr>
        <xdr:cNvPr id="253" name="直線コネクタ 252">
          <a:extLst>
            <a:ext uri="{FF2B5EF4-FFF2-40B4-BE49-F238E27FC236}">
              <a16:creationId xmlns:a16="http://schemas.microsoft.com/office/drawing/2014/main" id="{527E0D4E-DE8F-4A9A-95F9-F235DE5B582E}"/>
            </a:ext>
          </a:extLst>
        </xdr:cNvPr>
        <xdr:cNvCxnSpPr/>
      </xdr:nvCxnSpPr>
      <xdr:spPr>
        <a:xfrm>
          <a:off x="9639300" y="147082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254" name="楕円 253">
          <a:extLst>
            <a:ext uri="{FF2B5EF4-FFF2-40B4-BE49-F238E27FC236}">
              <a16:creationId xmlns:a16="http://schemas.microsoft.com/office/drawing/2014/main" id="{414C20A6-0A50-404D-B2D2-F673A49F30AD}"/>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135026</xdr:rowOff>
    </xdr:from>
    <xdr:to>
      <xdr:col>50</xdr:col>
      <xdr:colOff>114300</xdr:colOff>
      <xdr:row>85</xdr:row>
      <xdr:rowOff>168402</xdr:rowOff>
    </xdr:to>
    <xdr:cxnSp macro="">
      <xdr:nvCxnSpPr>
        <xdr:cNvPr id="255" name="直線コネクタ 254">
          <a:extLst>
            <a:ext uri="{FF2B5EF4-FFF2-40B4-BE49-F238E27FC236}">
              <a16:creationId xmlns:a16="http://schemas.microsoft.com/office/drawing/2014/main" id="{9B5AC847-9246-486A-BD8C-A21C0B79C770}"/>
            </a:ext>
          </a:extLst>
        </xdr:cNvPr>
        <xdr:cNvCxnSpPr/>
      </xdr:nvCxnSpPr>
      <xdr:spPr>
        <a:xfrm flipV="1">
          <a:off x="8750300" y="1470827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108001</xdr:rowOff>
    </xdr:from>
    <xdr:to>
      <xdr:col>36</xdr:col>
      <xdr:colOff>165100</xdr:colOff>
      <xdr:row>86</xdr:row>
      <xdr:rowOff>38151</xdr:rowOff>
    </xdr:to>
    <xdr:sp macro="" textlink="">
      <xdr:nvSpPr>
        <xdr:cNvPr id="256" name="楕円 255">
          <a:extLst>
            <a:ext uri="{FF2B5EF4-FFF2-40B4-BE49-F238E27FC236}">
              <a16:creationId xmlns:a16="http://schemas.microsoft.com/office/drawing/2014/main" id="{EA831E13-B5F0-42A2-9825-84F57FB4D301}"/>
            </a:ext>
          </a:extLst>
        </xdr:cNvPr>
        <xdr:cNvSpPr/>
      </xdr:nvSpPr>
      <xdr:spPr>
        <a:xfrm>
          <a:off x="6921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120514</xdr:rowOff>
    </xdr:from>
    <xdr:ext cx="469744" cy="259045"/>
    <xdr:sp macro="" textlink="">
      <xdr:nvSpPr>
        <xdr:cNvPr id="257" name="n_1aveValue【福祉施設】&#10;一人当たり面積">
          <a:extLst>
            <a:ext uri="{FF2B5EF4-FFF2-40B4-BE49-F238E27FC236}">
              <a16:creationId xmlns:a16="http://schemas.microsoft.com/office/drawing/2014/main" id="{04565BBE-9583-4CAB-893F-C3307B87B8E8}"/>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58" name="n_2aveValue【福祉施設】&#10;一人当たり面積">
          <a:extLst>
            <a:ext uri="{FF2B5EF4-FFF2-40B4-BE49-F238E27FC236}">
              <a16:creationId xmlns:a16="http://schemas.microsoft.com/office/drawing/2014/main" id="{DAFB85A7-31E4-4C4F-938C-8C2B6FF7DFF8}"/>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59" name="n_3aveValue【福祉施設】&#10;一人当たり面積">
          <a:extLst>
            <a:ext uri="{FF2B5EF4-FFF2-40B4-BE49-F238E27FC236}">
              <a16:creationId xmlns:a16="http://schemas.microsoft.com/office/drawing/2014/main" id="{29103C4D-8C1E-4177-A1C3-BF1797F6C704}"/>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60" name="n_4aveValue【福祉施設】&#10;一人当たり面積">
          <a:extLst>
            <a:ext uri="{FF2B5EF4-FFF2-40B4-BE49-F238E27FC236}">
              <a16:creationId xmlns:a16="http://schemas.microsoft.com/office/drawing/2014/main" id="{AEDB4803-A78F-458C-8AC5-315D71B1F861}"/>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5503</xdr:rowOff>
    </xdr:from>
    <xdr:ext cx="469744" cy="259045"/>
    <xdr:sp macro="" textlink="">
      <xdr:nvSpPr>
        <xdr:cNvPr id="261" name="n_1mainValue【福祉施設】&#10;一人当たり面積">
          <a:extLst>
            <a:ext uri="{FF2B5EF4-FFF2-40B4-BE49-F238E27FC236}">
              <a16:creationId xmlns:a16="http://schemas.microsoft.com/office/drawing/2014/main" id="{01CB9A8A-C8B2-4076-B508-E4AC5EF74783}"/>
            </a:ext>
          </a:extLst>
        </xdr:cNvPr>
        <xdr:cNvSpPr txBox="1"/>
      </xdr:nvSpPr>
      <xdr:spPr>
        <a:xfrm>
          <a:off x="9391727" y="147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262" name="n_2mainValue【福祉施設】&#10;一人当たり面積">
          <a:extLst>
            <a:ext uri="{FF2B5EF4-FFF2-40B4-BE49-F238E27FC236}">
              <a16:creationId xmlns:a16="http://schemas.microsoft.com/office/drawing/2014/main" id="{CFD573FB-21C1-4B19-9904-562F7AFCD87E}"/>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29278</xdr:rowOff>
    </xdr:from>
    <xdr:ext cx="469744" cy="259045"/>
    <xdr:sp macro="" textlink="">
      <xdr:nvSpPr>
        <xdr:cNvPr id="263" name="n_4mainValue【福祉施設】&#10;一人当たり面積">
          <a:extLst>
            <a:ext uri="{FF2B5EF4-FFF2-40B4-BE49-F238E27FC236}">
              <a16:creationId xmlns:a16="http://schemas.microsoft.com/office/drawing/2014/main" id="{C08D8C63-49AA-44BC-8318-6F0031B52F79}"/>
            </a:ext>
          </a:extLst>
        </xdr:cNvPr>
        <xdr:cNvSpPr txBox="1"/>
      </xdr:nvSpPr>
      <xdr:spPr>
        <a:xfrm>
          <a:off x="6737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9E2492A2-878B-489F-99D6-1503EF6ED2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26126FAC-3E9D-4BB9-BA06-4F674CD610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B8CB72BC-0F89-4EAE-BBA8-6F3EED9B2E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DB25191D-FAEF-46FD-B7D0-17650E2F55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10DB13F2-1620-4E70-91DA-8891046C38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C5A9CCEB-0B04-4F3A-BC79-D25B58CA6C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5D4B9012-C582-4505-AE56-163A8BEF35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CDACA7B5-5577-4518-827E-B166A6186B8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a:extLst>
            <a:ext uri="{FF2B5EF4-FFF2-40B4-BE49-F238E27FC236}">
              <a16:creationId xmlns:a16="http://schemas.microsoft.com/office/drawing/2014/main" id="{FCF1428B-216D-4D19-9DFB-EBAA1A0D23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a:extLst>
            <a:ext uri="{FF2B5EF4-FFF2-40B4-BE49-F238E27FC236}">
              <a16:creationId xmlns:a16="http://schemas.microsoft.com/office/drawing/2014/main" id="{34026663-232F-4536-9684-4FD30BB616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a:extLst>
            <a:ext uri="{FF2B5EF4-FFF2-40B4-BE49-F238E27FC236}">
              <a16:creationId xmlns:a16="http://schemas.microsoft.com/office/drawing/2014/main" id="{907CC1B5-C1FB-4BE4-AA72-A20EC0743E6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5" name="直線コネクタ 274">
          <a:extLst>
            <a:ext uri="{FF2B5EF4-FFF2-40B4-BE49-F238E27FC236}">
              <a16:creationId xmlns:a16="http://schemas.microsoft.com/office/drawing/2014/main" id="{40AF654B-D644-4E37-AC76-FF102E54F92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6" name="テキスト ボックス 275">
          <a:extLst>
            <a:ext uri="{FF2B5EF4-FFF2-40B4-BE49-F238E27FC236}">
              <a16:creationId xmlns:a16="http://schemas.microsoft.com/office/drawing/2014/main" id="{F1FEF830-077E-47BE-A2A8-AE884BD4887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7" name="直線コネクタ 276">
          <a:extLst>
            <a:ext uri="{FF2B5EF4-FFF2-40B4-BE49-F238E27FC236}">
              <a16:creationId xmlns:a16="http://schemas.microsoft.com/office/drawing/2014/main" id="{02B323A6-4137-4562-806A-6B96D02B687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8" name="テキスト ボックス 277">
          <a:extLst>
            <a:ext uri="{FF2B5EF4-FFF2-40B4-BE49-F238E27FC236}">
              <a16:creationId xmlns:a16="http://schemas.microsoft.com/office/drawing/2014/main" id="{D2D92536-6C0F-4D81-9B7B-B079152342F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9" name="直線コネクタ 278">
          <a:extLst>
            <a:ext uri="{FF2B5EF4-FFF2-40B4-BE49-F238E27FC236}">
              <a16:creationId xmlns:a16="http://schemas.microsoft.com/office/drawing/2014/main" id="{AEB6D19B-1A7F-4812-994A-8448411C96D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0" name="テキスト ボックス 279">
          <a:extLst>
            <a:ext uri="{FF2B5EF4-FFF2-40B4-BE49-F238E27FC236}">
              <a16:creationId xmlns:a16="http://schemas.microsoft.com/office/drawing/2014/main" id="{5D62F6B1-CFAE-4C30-A575-DDABAC7CECE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1" name="直線コネクタ 280">
          <a:extLst>
            <a:ext uri="{FF2B5EF4-FFF2-40B4-BE49-F238E27FC236}">
              <a16:creationId xmlns:a16="http://schemas.microsoft.com/office/drawing/2014/main" id="{5C932D09-8675-4FCA-99F5-163BF5914D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2" name="テキスト ボックス 281">
          <a:extLst>
            <a:ext uri="{FF2B5EF4-FFF2-40B4-BE49-F238E27FC236}">
              <a16:creationId xmlns:a16="http://schemas.microsoft.com/office/drawing/2014/main" id="{7FC6E7BA-AAB6-4462-928B-57717899598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3" name="直線コネクタ 282">
          <a:extLst>
            <a:ext uri="{FF2B5EF4-FFF2-40B4-BE49-F238E27FC236}">
              <a16:creationId xmlns:a16="http://schemas.microsoft.com/office/drawing/2014/main" id="{CF28A65C-1FB6-4F97-956E-3D63CDE212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4" name="テキスト ボックス 283">
          <a:extLst>
            <a:ext uri="{FF2B5EF4-FFF2-40B4-BE49-F238E27FC236}">
              <a16:creationId xmlns:a16="http://schemas.microsoft.com/office/drawing/2014/main" id="{4D04BAB3-C22B-4900-A7B1-DEB40AE37EC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5" name="直線コネクタ 284">
          <a:extLst>
            <a:ext uri="{FF2B5EF4-FFF2-40B4-BE49-F238E27FC236}">
              <a16:creationId xmlns:a16="http://schemas.microsoft.com/office/drawing/2014/main" id="{A5DF2E6A-9D94-4524-903A-C46346C738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6" name="テキスト ボックス 285">
          <a:extLst>
            <a:ext uri="{FF2B5EF4-FFF2-40B4-BE49-F238E27FC236}">
              <a16:creationId xmlns:a16="http://schemas.microsoft.com/office/drawing/2014/main" id="{8CD90484-731F-4633-8B5C-18A11B87501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a:extLst>
            <a:ext uri="{FF2B5EF4-FFF2-40B4-BE49-F238E27FC236}">
              <a16:creationId xmlns:a16="http://schemas.microsoft.com/office/drawing/2014/main" id="{C1BA3792-E79B-4380-8D65-071D0B3A106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F9C5E612-379F-46DA-B03F-2E4C8BF0E6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89" name="直線コネクタ 288">
          <a:extLst>
            <a:ext uri="{FF2B5EF4-FFF2-40B4-BE49-F238E27FC236}">
              <a16:creationId xmlns:a16="http://schemas.microsoft.com/office/drawing/2014/main" id="{72C69A88-09E5-40B1-A275-B7985A14282A}"/>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0" name="【市民会館】&#10;有形固定資産減価償却率最小値テキスト">
          <a:extLst>
            <a:ext uri="{FF2B5EF4-FFF2-40B4-BE49-F238E27FC236}">
              <a16:creationId xmlns:a16="http://schemas.microsoft.com/office/drawing/2014/main" id="{8B94A3DA-2111-4DAD-B370-E55D1F03315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1" name="直線コネクタ 290">
          <a:extLst>
            <a:ext uri="{FF2B5EF4-FFF2-40B4-BE49-F238E27FC236}">
              <a16:creationId xmlns:a16="http://schemas.microsoft.com/office/drawing/2014/main" id="{2DAB696D-8BA3-483F-A418-FE1D05D2C91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278C98C5-1DE1-4F45-94AA-315FDBB43711}"/>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93" name="直線コネクタ 292">
          <a:extLst>
            <a:ext uri="{FF2B5EF4-FFF2-40B4-BE49-F238E27FC236}">
              <a16:creationId xmlns:a16="http://schemas.microsoft.com/office/drawing/2014/main" id="{8BCF0E0B-72F6-435D-885F-624ABCA83204}"/>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53F217FB-EF2F-4946-B072-22D7074F3D7A}"/>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95" name="フローチャート: 判断 294">
          <a:extLst>
            <a:ext uri="{FF2B5EF4-FFF2-40B4-BE49-F238E27FC236}">
              <a16:creationId xmlns:a16="http://schemas.microsoft.com/office/drawing/2014/main" id="{26FC9BA8-DCFA-4CD4-BD9A-03DAC4809F6C}"/>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96" name="フローチャート: 判断 295">
          <a:extLst>
            <a:ext uri="{FF2B5EF4-FFF2-40B4-BE49-F238E27FC236}">
              <a16:creationId xmlns:a16="http://schemas.microsoft.com/office/drawing/2014/main" id="{95329090-80F0-4318-B602-54DB169C10B3}"/>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97" name="フローチャート: 判断 296">
          <a:extLst>
            <a:ext uri="{FF2B5EF4-FFF2-40B4-BE49-F238E27FC236}">
              <a16:creationId xmlns:a16="http://schemas.microsoft.com/office/drawing/2014/main" id="{66BBA911-F633-4BB3-A5C5-7D7296970995}"/>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98" name="フローチャート: 判断 297">
          <a:extLst>
            <a:ext uri="{FF2B5EF4-FFF2-40B4-BE49-F238E27FC236}">
              <a16:creationId xmlns:a16="http://schemas.microsoft.com/office/drawing/2014/main" id="{067B3DBD-1CCA-40C1-87EA-3D245E301399}"/>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99" name="フローチャート: 判断 298">
          <a:extLst>
            <a:ext uri="{FF2B5EF4-FFF2-40B4-BE49-F238E27FC236}">
              <a16:creationId xmlns:a16="http://schemas.microsoft.com/office/drawing/2014/main" id="{6EABCDC7-667E-4A6D-B8E6-B7913081CD07}"/>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314580EF-40BA-47E6-AA3E-F670C2044F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230863AA-122A-4806-B7F0-AD3452D6CC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9120F7B6-3C48-45DF-BBB3-46E4DD4555B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CFDEB4B2-C0DF-4774-8F27-79B7148861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C8CDD2BE-3799-46E6-902A-6ED47F8685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82550</xdr:rowOff>
    </xdr:from>
    <xdr:to>
      <xdr:col>6</xdr:col>
      <xdr:colOff>38100</xdr:colOff>
      <xdr:row>106</xdr:row>
      <xdr:rowOff>12700</xdr:rowOff>
    </xdr:to>
    <xdr:sp macro="" textlink="">
      <xdr:nvSpPr>
        <xdr:cNvPr id="305" name="楕円 304">
          <a:extLst>
            <a:ext uri="{FF2B5EF4-FFF2-40B4-BE49-F238E27FC236}">
              <a16:creationId xmlns:a16="http://schemas.microsoft.com/office/drawing/2014/main" id="{6C26C1CD-18D4-4831-BD17-422EEA48E741}"/>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132097</xdr:rowOff>
    </xdr:from>
    <xdr:ext cx="405111" cy="259045"/>
    <xdr:sp macro="" textlink="">
      <xdr:nvSpPr>
        <xdr:cNvPr id="306" name="n_1aveValue【市民会館】&#10;有形固定資産減価償却率">
          <a:extLst>
            <a:ext uri="{FF2B5EF4-FFF2-40B4-BE49-F238E27FC236}">
              <a16:creationId xmlns:a16="http://schemas.microsoft.com/office/drawing/2014/main" id="{E7356F19-3524-46D2-8793-C4115C155C2A}"/>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07" name="n_2aveValue【市民会館】&#10;有形固定資産減価償却率">
          <a:extLst>
            <a:ext uri="{FF2B5EF4-FFF2-40B4-BE49-F238E27FC236}">
              <a16:creationId xmlns:a16="http://schemas.microsoft.com/office/drawing/2014/main" id="{6C62CF5E-5FCC-4196-9D5D-C536AAF59BA0}"/>
            </a:ext>
          </a:extLst>
        </xdr:cNvPr>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08" name="n_3aveValue【市民会館】&#10;有形固定資産減価償却率">
          <a:extLst>
            <a:ext uri="{FF2B5EF4-FFF2-40B4-BE49-F238E27FC236}">
              <a16:creationId xmlns:a16="http://schemas.microsoft.com/office/drawing/2014/main" id="{A134261E-91B2-4656-BAA8-6EB3B18C06B9}"/>
            </a:ext>
          </a:extLst>
        </xdr:cNvPr>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09" name="n_4aveValue【市民会館】&#10;有形固定資産減価償却率">
          <a:extLst>
            <a:ext uri="{FF2B5EF4-FFF2-40B4-BE49-F238E27FC236}">
              <a16:creationId xmlns:a16="http://schemas.microsoft.com/office/drawing/2014/main" id="{69F64CEA-F7BC-42E4-BEF6-EE8620EFCAF2}"/>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10" name="n_4mainValue【市民会館】&#10;有形固定資産減価償却率">
          <a:extLst>
            <a:ext uri="{FF2B5EF4-FFF2-40B4-BE49-F238E27FC236}">
              <a16:creationId xmlns:a16="http://schemas.microsoft.com/office/drawing/2014/main" id="{F00528CB-58A4-4994-A9D1-7E5EB6329D3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F7E43594-6B0E-4468-A138-328B70AB83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0098AD59-AD6D-4D9C-91B9-B0FFAC6752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08807219-D8B5-407C-8B2D-B2C9F9F82B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2D7B5AE3-E0DB-4009-8CE4-A1FDE1DBB1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016CEED2-9E4F-4444-8450-884DB2DFC0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EA34734E-4906-4848-AC64-F3135AA037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4D258F89-D704-4550-922E-037E6A6F73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026D1763-849A-45ED-87E0-4AB2B7D4A1C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4BEA1796-73B2-4D34-8404-53ABB59A983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a:extLst>
            <a:ext uri="{FF2B5EF4-FFF2-40B4-BE49-F238E27FC236}">
              <a16:creationId xmlns:a16="http://schemas.microsoft.com/office/drawing/2014/main" id="{CFD4939F-C4F6-4EE0-B950-9564489A4A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a:extLst>
            <a:ext uri="{FF2B5EF4-FFF2-40B4-BE49-F238E27FC236}">
              <a16:creationId xmlns:a16="http://schemas.microsoft.com/office/drawing/2014/main" id="{BE96E2D2-8A9D-4272-BDE0-43D9B04B26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a:extLst>
            <a:ext uri="{FF2B5EF4-FFF2-40B4-BE49-F238E27FC236}">
              <a16:creationId xmlns:a16="http://schemas.microsoft.com/office/drawing/2014/main" id="{83DE8DC2-2A53-4DF7-80FF-E9F1B08BADE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a:extLst>
            <a:ext uri="{FF2B5EF4-FFF2-40B4-BE49-F238E27FC236}">
              <a16:creationId xmlns:a16="http://schemas.microsoft.com/office/drawing/2014/main" id="{A78B5725-0DA0-4717-9D69-2EAC5D788E2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a:extLst>
            <a:ext uri="{FF2B5EF4-FFF2-40B4-BE49-F238E27FC236}">
              <a16:creationId xmlns:a16="http://schemas.microsoft.com/office/drawing/2014/main" id="{81C60AD0-BE38-489C-A925-671720F154E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a:extLst>
            <a:ext uri="{FF2B5EF4-FFF2-40B4-BE49-F238E27FC236}">
              <a16:creationId xmlns:a16="http://schemas.microsoft.com/office/drawing/2014/main" id="{DEDF59DF-4DFE-40A3-ADA4-3E8712D5D92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a:extLst>
            <a:ext uri="{FF2B5EF4-FFF2-40B4-BE49-F238E27FC236}">
              <a16:creationId xmlns:a16="http://schemas.microsoft.com/office/drawing/2014/main" id="{5AB4F6AB-5ECD-42AF-B341-E907DB7806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a:extLst>
            <a:ext uri="{FF2B5EF4-FFF2-40B4-BE49-F238E27FC236}">
              <a16:creationId xmlns:a16="http://schemas.microsoft.com/office/drawing/2014/main" id="{96211A6F-614E-49AE-BAA8-B0B6EA92EE0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a:extLst>
            <a:ext uri="{FF2B5EF4-FFF2-40B4-BE49-F238E27FC236}">
              <a16:creationId xmlns:a16="http://schemas.microsoft.com/office/drawing/2014/main" id="{E374DA69-B874-4948-B354-281E658250F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a:extLst>
            <a:ext uri="{FF2B5EF4-FFF2-40B4-BE49-F238E27FC236}">
              <a16:creationId xmlns:a16="http://schemas.microsoft.com/office/drawing/2014/main" id="{48CCD40C-5446-4E28-9721-BB46ACED04F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a:extLst>
            <a:ext uri="{FF2B5EF4-FFF2-40B4-BE49-F238E27FC236}">
              <a16:creationId xmlns:a16="http://schemas.microsoft.com/office/drawing/2014/main" id="{BC1DB732-74D5-420D-B6C8-ACB2AF96B17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0333C91A-43E9-43C6-8C87-EE0BCE55C9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ACFC6C29-C63E-4C65-84AC-C49EEF67A8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31EDDE4E-43E9-4643-BF2E-8DF807B0D1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34" name="直線コネクタ 333">
          <a:extLst>
            <a:ext uri="{FF2B5EF4-FFF2-40B4-BE49-F238E27FC236}">
              <a16:creationId xmlns:a16="http://schemas.microsoft.com/office/drawing/2014/main" id="{C4F5ED5D-0698-4D9F-922A-78E381B00B58}"/>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35" name="【市民会館】&#10;一人当たり面積最小値テキスト">
          <a:extLst>
            <a:ext uri="{FF2B5EF4-FFF2-40B4-BE49-F238E27FC236}">
              <a16:creationId xmlns:a16="http://schemas.microsoft.com/office/drawing/2014/main" id="{D5531EC2-605A-4F73-A129-E5DBE9D32056}"/>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36" name="直線コネクタ 335">
          <a:extLst>
            <a:ext uri="{FF2B5EF4-FFF2-40B4-BE49-F238E27FC236}">
              <a16:creationId xmlns:a16="http://schemas.microsoft.com/office/drawing/2014/main" id="{3A04E396-5623-4F47-BC72-EA7C6A7E860C}"/>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37" name="【市民会館】&#10;一人当たり面積最大値テキスト">
          <a:extLst>
            <a:ext uri="{FF2B5EF4-FFF2-40B4-BE49-F238E27FC236}">
              <a16:creationId xmlns:a16="http://schemas.microsoft.com/office/drawing/2014/main" id="{3652E8BF-9457-418F-B885-615EF780981F}"/>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38" name="直線コネクタ 337">
          <a:extLst>
            <a:ext uri="{FF2B5EF4-FFF2-40B4-BE49-F238E27FC236}">
              <a16:creationId xmlns:a16="http://schemas.microsoft.com/office/drawing/2014/main" id="{37D322D5-F161-4F7D-A3C0-D470C43DFB5F}"/>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339" name="【市民会館】&#10;一人当たり面積平均値テキスト">
          <a:extLst>
            <a:ext uri="{FF2B5EF4-FFF2-40B4-BE49-F238E27FC236}">
              <a16:creationId xmlns:a16="http://schemas.microsoft.com/office/drawing/2014/main" id="{F487BE3D-E7CB-4588-B3B6-92327F7BF716}"/>
            </a:ext>
          </a:extLst>
        </xdr:cNvPr>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40" name="フローチャート: 判断 339">
          <a:extLst>
            <a:ext uri="{FF2B5EF4-FFF2-40B4-BE49-F238E27FC236}">
              <a16:creationId xmlns:a16="http://schemas.microsoft.com/office/drawing/2014/main" id="{29D5E2A8-CF26-435B-B156-85BC7327370A}"/>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41" name="フローチャート: 判断 340">
          <a:extLst>
            <a:ext uri="{FF2B5EF4-FFF2-40B4-BE49-F238E27FC236}">
              <a16:creationId xmlns:a16="http://schemas.microsoft.com/office/drawing/2014/main" id="{FFEB1EB5-E731-417F-A4CD-6F85280E42A4}"/>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42" name="フローチャート: 判断 341">
          <a:extLst>
            <a:ext uri="{FF2B5EF4-FFF2-40B4-BE49-F238E27FC236}">
              <a16:creationId xmlns:a16="http://schemas.microsoft.com/office/drawing/2014/main" id="{1DEC9A74-B9FB-4B68-B122-E929248CBCAF}"/>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43" name="フローチャート: 判断 342">
          <a:extLst>
            <a:ext uri="{FF2B5EF4-FFF2-40B4-BE49-F238E27FC236}">
              <a16:creationId xmlns:a16="http://schemas.microsoft.com/office/drawing/2014/main" id="{A9CEF27E-DFCD-4F48-84AC-304423137C36}"/>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44" name="フローチャート: 判断 343">
          <a:extLst>
            <a:ext uri="{FF2B5EF4-FFF2-40B4-BE49-F238E27FC236}">
              <a16:creationId xmlns:a16="http://schemas.microsoft.com/office/drawing/2014/main" id="{E781B1EF-47D9-4C27-8FAF-2DAA22585D4F}"/>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51E62DE-93BA-4E48-90CC-97959D4AC66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2A79337D-5753-417A-BAF0-BB60001D9C0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5CC63225-BBFB-45CC-ABAB-52227B72C0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E18946B4-E6E2-428D-857A-A40C939E17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1D7C2BE-20FB-4773-A3CC-0F92CF5AE01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104648</xdr:rowOff>
    </xdr:from>
    <xdr:to>
      <xdr:col>36</xdr:col>
      <xdr:colOff>165100</xdr:colOff>
      <xdr:row>108</xdr:row>
      <xdr:rowOff>34798</xdr:rowOff>
    </xdr:to>
    <xdr:sp macro="" textlink="">
      <xdr:nvSpPr>
        <xdr:cNvPr id="350" name="楕円 349">
          <a:extLst>
            <a:ext uri="{FF2B5EF4-FFF2-40B4-BE49-F238E27FC236}">
              <a16:creationId xmlns:a16="http://schemas.microsoft.com/office/drawing/2014/main" id="{2B170B4D-F40E-4064-B277-48BDD04B33D9}"/>
            </a:ext>
          </a:extLst>
        </xdr:cNvPr>
        <xdr:cNvSpPr/>
      </xdr:nvSpPr>
      <xdr:spPr>
        <a:xfrm>
          <a:off x="6921500" y="184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33038</xdr:rowOff>
    </xdr:from>
    <xdr:ext cx="469744" cy="259045"/>
    <xdr:sp macro="" textlink="">
      <xdr:nvSpPr>
        <xdr:cNvPr id="351" name="n_1aveValue【市民会館】&#10;一人当たり面積">
          <a:extLst>
            <a:ext uri="{FF2B5EF4-FFF2-40B4-BE49-F238E27FC236}">
              <a16:creationId xmlns:a16="http://schemas.microsoft.com/office/drawing/2014/main" id="{72B32E5C-5767-4F2D-B597-00968A307F15}"/>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52" name="n_2aveValue【市民会館】&#10;一人当たり面積">
          <a:extLst>
            <a:ext uri="{FF2B5EF4-FFF2-40B4-BE49-F238E27FC236}">
              <a16:creationId xmlns:a16="http://schemas.microsoft.com/office/drawing/2014/main" id="{DFD6BC56-EC1A-4E71-831E-3B964B4357F0}"/>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53" name="n_3aveValue【市民会館】&#10;一人当たり面積">
          <a:extLst>
            <a:ext uri="{FF2B5EF4-FFF2-40B4-BE49-F238E27FC236}">
              <a16:creationId xmlns:a16="http://schemas.microsoft.com/office/drawing/2014/main" id="{4024A5DB-CA10-4A66-8DAE-0B53A7ED43AC}"/>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54" name="n_4aveValue【市民会館】&#10;一人当たり面積">
          <a:extLst>
            <a:ext uri="{FF2B5EF4-FFF2-40B4-BE49-F238E27FC236}">
              <a16:creationId xmlns:a16="http://schemas.microsoft.com/office/drawing/2014/main" id="{89C68621-1A81-41FB-8893-5FC94BC183BB}"/>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25925</xdr:rowOff>
    </xdr:from>
    <xdr:ext cx="469744" cy="259045"/>
    <xdr:sp macro="" textlink="">
      <xdr:nvSpPr>
        <xdr:cNvPr id="355" name="n_4mainValue【市民会館】&#10;一人当たり面積">
          <a:extLst>
            <a:ext uri="{FF2B5EF4-FFF2-40B4-BE49-F238E27FC236}">
              <a16:creationId xmlns:a16="http://schemas.microsoft.com/office/drawing/2014/main" id="{FD5FB38E-43D6-45CC-8558-88E1A2CE284E}"/>
            </a:ext>
          </a:extLst>
        </xdr:cNvPr>
        <xdr:cNvSpPr txBox="1"/>
      </xdr:nvSpPr>
      <xdr:spPr>
        <a:xfrm>
          <a:off x="6737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DDA3CB5-F8C7-4FE7-8B29-111BB0D4C1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941A56E4-138B-4398-AF27-698E24281F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FCD7C611-75B3-4261-B1E3-3758687F1D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62F648E2-9A10-4168-BDA7-988F76DC31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9BF0CFB2-D817-484E-8CBD-DC34466438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498B7609-A1B7-4010-B558-6E9E91A4BF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AEA598F6-668A-40C5-8328-A8BDD25B9C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BB801250-B1D2-45BA-9A27-5FC26954F0E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id="{08B1AF09-E843-4062-8F7D-8CC4F116CF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id="{5ECCB9EB-18DA-4403-8EEA-EFD0454CC9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id="{4E6F5EA5-AD53-474D-9D14-A8AC447B81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id="{BA790BD3-3416-46EB-B9DF-C8508A14FA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id="{C5611226-2A5F-4A43-9310-DE82C58788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id="{4BC55F81-8CAD-416F-9488-64A961C9D7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id="{DD150DCD-AEDE-435A-A482-67F525DE24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id="{676F30C3-8D4A-4CFA-9D04-C233F8DC995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7E8CE6AB-03EB-4A66-B309-210E79F23B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id="{8A7F031B-27E9-47E8-8BAE-7B12E740D4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id="{F57E39FE-5A4A-4B88-8284-7C57F5E1D0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id="{EBCF5444-2CE6-4B7D-A353-AB3866FD0E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id="{AB16DB52-792E-4646-BF37-99C5847633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id="{8FEE902F-51C1-48C5-B823-EC5EF95B83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id="{66294E63-0442-435C-91B3-E2E2BF3FDC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id="{A589DEF0-E310-443D-82EE-B750DA93F27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a:extLst>
            <a:ext uri="{FF2B5EF4-FFF2-40B4-BE49-F238E27FC236}">
              <a16:creationId xmlns:a16="http://schemas.microsoft.com/office/drawing/2014/main" id="{1575646B-5101-44F6-86FC-37344E37B5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a:extLst>
            <a:ext uri="{FF2B5EF4-FFF2-40B4-BE49-F238E27FC236}">
              <a16:creationId xmlns:a16="http://schemas.microsoft.com/office/drawing/2014/main" id="{88B287D9-0373-4B33-9DE4-6D5E2F82C0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a:extLst>
            <a:ext uri="{FF2B5EF4-FFF2-40B4-BE49-F238E27FC236}">
              <a16:creationId xmlns:a16="http://schemas.microsoft.com/office/drawing/2014/main" id="{C5182044-650D-4A10-83C6-DE41528DBA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a:extLst>
            <a:ext uri="{FF2B5EF4-FFF2-40B4-BE49-F238E27FC236}">
              <a16:creationId xmlns:a16="http://schemas.microsoft.com/office/drawing/2014/main" id="{0F15FF05-6D00-4AA8-B129-4E9D87CB0D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a:extLst>
            <a:ext uri="{FF2B5EF4-FFF2-40B4-BE49-F238E27FC236}">
              <a16:creationId xmlns:a16="http://schemas.microsoft.com/office/drawing/2014/main" id="{B9953DDD-DA5A-4446-809F-FAAE64C113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a:extLst>
            <a:ext uri="{FF2B5EF4-FFF2-40B4-BE49-F238E27FC236}">
              <a16:creationId xmlns:a16="http://schemas.microsoft.com/office/drawing/2014/main" id="{DB91E448-7A77-4D08-9C2C-52E9A1D9C4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a:extLst>
            <a:ext uri="{FF2B5EF4-FFF2-40B4-BE49-F238E27FC236}">
              <a16:creationId xmlns:a16="http://schemas.microsoft.com/office/drawing/2014/main" id="{12118952-4E46-488B-B3DC-B95EC37A45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a:extLst>
            <a:ext uri="{FF2B5EF4-FFF2-40B4-BE49-F238E27FC236}">
              <a16:creationId xmlns:a16="http://schemas.microsoft.com/office/drawing/2014/main" id="{574FCDD4-B440-48EF-915F-8E542728124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8" name="正方形/長方形 387">
          <a:extLst>
            <a:ext uri="{FF2B5EF4-FFF2-40B4-BE49-F238E27FC236}">
              <a16:creationId xmlns:a16="http://schemas.microsoft.com/office/drawing/2014/main" id="{2E4F1014-3F25-44C5-A52E-CB9426C068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9" name="正方形/長方形 388">
          <a:extLst>
            <a:ext uri="{FF2B5EF4-FFF2-40B4-BE49-F238E27FC236}">
              <a16:creationId xmlns:a16="http://schemas.microsoft.com/office/drawing/2014/main" id="{45882B39-4B6B-4864-8117-DA9DD3B8FF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0" name="正方形/長方形 389">
          <a:extLst>
            <a:ext uri="{FF2B5EF4-FFF2-40B4-BE49-F238E27FC236}">
              <a16:creationId xmlns:a16="http://schemas.microsoft.com/office/drawing/2014/main" id="{0CA34BAE-8386-4F28-84FA-576116515E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1" name="正方形/長方形 390">
          <a:extLst>
            <a:ext uri="{FF2B5EF4-FFF2-40B4-BE49-F238E27FC236}">
              <a16:creationId xmlns:a16="http://schemas.microsoft.com/office/drawing/2014/main" id="{7104D110-E138-4CDE-AF50-ED912AF364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2" name="正方形/長方形 391">
          <a:extLst>
            <a:ext uri="{FF2B5EF4-FFF2-40B4-BE49-F238E27FC236}">
              <a16:creationId xmlns:a16="http://schemas.microsoft.com/office/drawing/2014/main" id="{0E262AC4-084D-428C-9EC6-6C130CE617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3" name="正方形/長方形 392">
          <a:extLst>
            <a:ext uri="{FF2B5EF4-FFF2-40B4-BE49-F238E27FC236}">
              <a16:creationId xmlns:a16="http://schemas.microsoft.com/office/drawing/2014/main" id="{7BC6FDDC-6399-45F8-AA70-34D858329B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4" name="正方形/長方形 393">
          <a:extLst>
            <a:ext uri="{FF2B5EF4-FFF2-40B4-BE49-F238E27FC236}">
              <a16:creationId xmlns:a16="http://schemas.microsoft.com/office/drawing/2014/main" id="{B44CDA95-012B-4891-9E10-0352209FAA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5" name="正方形/長方形 394">
          <a:extLst>
            <a:ext uri="{FF2B5EF4-FFF2-40B4-BE49-F238E27FC236}">
              <a16:creationId xmlns:a16="http://schemas.microsoft.com/office/drawing/2014/main" id="{D7D59ED7-EA80-4625-9533-989C8D3D2E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6" name="テキスト ボックス 395">
          <a:extLst>
            <a:ext uri="{FF2B5EF4-FFF2-40B4-BE49-F238E27FC236}">
              <a16:creationId xmlns:a16="http://schemas.microsoft.com/office/drawing/2014/main" id="{75144B0A-5EEC-44C2-8AC7-0B4F85EDC3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7" name="直線コネクタ 396">
          <a:extLst>
            <a:ext uri="{FF2B5EF4-FFF2-40B4-BE49-F238E27FC236}">
              <a16:creationId xmlns:a16="http://schemas.microsoft.com/office/drawing/2014/main" id="{EEB58C06-16FA-4A14-89A3-C505B9A814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8" name="テキスト ボックス 397">
          <a:extLst>
            <a:ext uri="{FF2B5EF4-FFF2-40B4-BE49-F238E27FC236}">
              <a16:creationId xmlns:a16="http://schemas.microsoft.com/office/drawing/2014/main" id="{27BB1118-D6D2-4A5A-BE36-DF2C8DD1CC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9" name="直線コネクタ 398">
          <a:extLst>
            <a:ext uri="{FF2B5EF4-FFF2-40B4-BE49-F238E27FC236}">
              <a16:creationId xmlns:a16="http://schemas.microsoft.com/office/drawing/2014/main" id="{467FBF6C-9DE7-47FA-92D6-0837EADD8A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0" name="テキスト ボックス 399">
          <a:extLst>
            <a:ext uri="{FF2B5EF4-FFF2-40B4-BE49-F238E27FC236}">
              <a16:creationId xmlns:a16="http://schemas.microsoft.com/office/drawing/2014/main" id="{D5A9835A-A46F-4E24-824B-64E9AA5B581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1" name="直線コネクタ 400">
          <a:extLst>
            <a:ext uri="{FF2B5EF4-FFF2-40B4-BE49-F238E27FC236}">
              <a16:creationId xmlns:a16="http://schemas.microsoft.com/office/drawing/2014/main" id="{C9138EFB-CAB7-42CD-90AF-5F41766213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2" name="テキスト ボックス 401">
          <a:extLst>
            <a:ext uri="{FF2B5EF4-FFF2-40B4-BE49-F238E27FC236}">
              <a16:creationId xmlns:a16="http://schemas.microsoft.com/office/drawing/2014/main" id="{859E4FC4-59D1-4D82-A4F4-1DCBA71203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3" name="直線コネクタ 402">
          <a:extLst>
            <a:ext uri="{FF2B5EF4-FFF2-40B4-BE49-F238E27FC236}">
              <a16:creationId xmlns:a16="http://schemas.microsoft.com/office/drawing/2014/main" id="{DC07A63D-FDD6-44C0-93EC-13FEFDA6C51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4" name="テキスト ボックス 403">
          <a:extLst>
            <a:ext uri="{FF2B5EF4-FFF2-40B4-BE49-F238E27FC236}">
              <a16:creationId xmlns:a16="http://schemas.microsoft.com/office/drawing/2014/main" id="{748908CA-B7CD-46CE-A0F8-B7569E2216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5" name="直線コネクタ 404">
          <a:extLst>
            <a:ext uri="{FF2B5EF4-FFF2-40B4-BE49-F238E27FC236}">
              <a16:creationId xmlns:a16="http://schemas.microsoft.com/office/drawing/2014/main" id="{E22B5163-47DE-4D27-9143-43743D749D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6" name="テキスト ボックス 405">
          <a:extLst>
            <a:ext uri="{FF2B5EF4-FFF2-40B4-BE49-F238E27FC236}">
              <a16:creationId xmlns:a16="http://schemas.microsoft.com/office/drawing/2014/main" id="{9FD905D2-AE39-4D12-AF81-8245FD2090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7" name="直線コネクタ 406">
          <a:extLst>
            <a:ext uri="{FF2B5EF4-FFF2-40B4-BE49-F238E27FC236}">
              <a16:creationId xmlns:a16="http://schemas.microsoft.com/office/drawing/2014/main" id="{A67407BA-3A7D-4737-B078-7E93CD066C7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8" name="テキスト ボックス 407">
          <a:extLst>
            <a:ext uri="{FF2B5EF4-FFF2-40B4-BE49-F238E27FC236}">
              <a16:creationId xmlns:a16="http://schemas.microsoft.com/office/drawing/2014/main" id="{3057591A-FAF5-49C9-9378-8208EEA4D3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9" name="直線コネクタ 408">
          <a:extLst>
            <a:ext uri="{FF2B5EF4-FFF2-40B4-BE49-F238E27FC236}">
              <a16:creationId xmlns:a16="http://schemas.microsoft.com/office/drawing/2014/main" id="{B296863E-0237-4D3E-AF5F-516D8ACFFF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0" name="テキスト ボックス 409">
          <a:extLst>
            <a:ext uri="{FF2B5EF4-FFF2-40B4-BE49-F238E27FC236}">
              <a16:creationId xmlns:a16="http://schemas.microsoft.com/office/drawing/2014/main" id="{E598E9BD-48B0-4A08-90DE-68D62A8217E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a:extLst>
            <a:ext uri="{FF2B5EF4-FFF2-40B4-BE49-F238E27FC236}">
              <a16:creationId xmlns:a16="http://schemas.microsoft.com/office/drawing/2014/main" id="{F7F132CB-3AD0-4EEC-837F-FB1A5DD13C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消防施設】&#10;有形固定資産減価償却率グラフ枠">
          <a:extLst>
            <a:ext uri="{FF2B5EF4-FFF2-40B4-BE49-F238E27FC236}">
              <a16:creationId xmlns:a16="http://schemas.microsoft.com/office/drawing/2014/main" id="{D6B53C49-A135-41AD-B40B-F8EED36290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13" name="直線コネクタ 412">
          <a:extLst>
            <a:ext uri="{FF2B5EF4-FFF2-40B4-BE49-F238E27FC236}">
              <a16:creationId xmlns:a16="http://schemas.microsoft.com/office/drawing/2014/main" id="{5597C5F2-F06F-4ABC-B51B-12803E99F4C2}"/>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14" name="【消防施設】&#10;有形固定資産減価償却率最小値テキスト">
          <a:extLst>
            <a:ext uri="{FF2B5EF4-FFF2-40B4-BE49-F238E27FC236}">
              <a16:creationId xmlns:a16="http://schemas.microsoft.com/office/drawing/2014/main" id="{5C24172F-332B-4F52-B979-0BD19DCFF16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5" name="直線コネクタ 414">
          <a:extLst>
            <a:ext uri="{FF2B5EF4-FFF2-40B4-BE49-F238E27FC236}">
              <a16:creationId xmlns:a16="http://schemas.microsoft.com/office/drawing/2014/main" id="{4FA07C47-826E-4B9F-B08E-52A40462B0A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16" name="【消防施設】&#10;有形固定資産減価償却率最大値テキスト">
          <a:extLst>
            <a:ext uri="{FF2B5EF4-FFF2-40B4-BE49-F238E27FC236}">
              <a16:creationId xmlns:a16="http://schemas.microsoft.com/office/drawing/2014/main" id="{C309A569-EE55-48C3-A20B-9FF3D3B63FB7}"/>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17" name="直線コネクタ 416">
          <a:extLst>
            <a:ext uri="{FF2B5EF4-FFF2-40B4-BE49-F238E27FC236}">
              <a16:creationId xmlns:a16="http://schemas.microsoft.com/office/drawing/2014/main" id="{E1015E6B-7FA6-4F2A-8AF6-482F33B88F2A}"/>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18" name="【消防施設】&#10;有形固定資産減価償却率平均値テキスト">
          <a:extLst>
            <a:ext uri="{FF2B5EF4-FFF2-40B4-BE49-F238E27FC236}">
              <a16:creationId xmlns:a16="http://schemas.microsoft.com/office/drawing/2014/main" id="{8B1888F8-D78C-4408-B54B-1A80A920F473}"/>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19" name="フローチャート: 判断 418">
          <a:extLst>
            <a:ext uri="{FF2B5EF4-FFF2-40B4-BE49-F238E27FC236}">
              <a16:creationId xmlns:a16="http://schemas.microsoft.com/office/drawing/2014/main" id="{C161B65F-18C6-4FCA-892D-3AC6F56BD59D}"/>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20" name="フローチャート: 判断 419">
          <a:extLst>
            <a:ext uri="{FF2B5EF4-FFF2-40B4-BE49-F238E27FC236}">
              <a16:creationId xmlns:a16="http://schemas.microsoft.com/office/drawing/2014/main" id="{C2BBCCA3-2C8E-42F6-8D83-FEC6BDC1D829}"/>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21" name="フローチャート: 判断 420">
          <a:extLst>
            <a:ext uri="{FF2B5EF4-FFF2-40B4-BE49-F238E27FC236}">
              <a16:creationId xmlns:a16="http://schemas.microsoft.com/office/drawing/2014/main" id="{20CEFB5A-523E-4DB7-B636-89E8BE224FA4}"/>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22" name="フローチャート: 判断 421">
          <a:extLst>
            <a:ext uri="{FF2B5EF4-FFF2-40B4-BE49-F238E27FC236}">
              <a16:creationId xmlns:a16="http://schemas.microsoft.com/office/drawing/2014/main" id="{9778B99B-7D7E-4380-8570-683A2C99CFAD}"/>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23" name="フローチャート: 判断 422">
          <a:extLst>
            <a:ext uri="{FF2B5EF4-FFF2-40B4-BE49-F238E27FC236}">
              <a16:creationId xmlns:a16="http://schemas.microsoft.com/office/drawing/2014/main" id="{63EC77F8-55ED-45BB-9803-11595D318244}"/>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CEF64F7E-707D-4D79-89E9-E2FB9FCB0C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F6314267-6A32-41C8-AAE0-67C3968550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E29942A0-851C-4209-9E69-A790791EA9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2E9B51A2-EAE3-4460-A806-A1033FF313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F033007A-CB6F-4D78-9C99-DDB522BD47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429" name="楕円 428">
          <a:extLst>
            <a:ext uri="{FF2B5EF4-FFF2-40B4-BE49-F238E27FC236}">
              <a16:creationId xmlns:a16="http://schemas.microsoft.com/office/drawing/2014/main" id="{877245C5-FD55-4873-B265-ED426983622E}"/>
            </a:ext>
          </a:extLst>
        </xdr:cNvPr>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430" name="【消防施設】&#10;有形固定資産減価償却率該当値テキスト">
          <a:extLst>
            <a:ext uri="{FF2B5EF4-FFF2-40B4-BE49-F238E27FC236}">
              <a16:creationId xmlns:a16="http://schemas.microsoft.com/office/drawing/2014/main" id="{27C10186-9DCA-4887-8D2E-EB6BB79C6D16}"/>
            </a:ext>
          </a:extLst>
        </xdr:cNvPr>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431" name="楕円 430">
          <a:extLst>
            <a:ext uri="{FF2B5EF4-FFF2-40B4-BE49-F238E27FC236}">
              <a16:creationId xmlns:a16="http://schemas.microsoft.com/office/drawing/2014/main" id="{9C03389A-0200-4738-9D1C-847F0712B6EA}"/>
            </a:ext>
          </a:extLst>
        </xdr:cNvPr>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83</xdr:row>
      <xdr:rowOff>108313</xdr:rowOff>
    </xdr:to>
    <xdr:cxnSp macro="">
      <xdr:nvCxnSpPr>
        <xdr:cNvPr id="432" name="直線コネクタ 431">
          <a:extLst>
            <a:ext uri="{FF2B5EF4-FFF2-40B4-BE49-F238E27FC236}">
              <a16:creationId xmlns:a16="http://schemas.microsoft.com/office/drawing/2014/main" id="{80546AFB-C043-47F4-94A9-7B51DC4C22B7}"/>
            </a:ext>
          </a:extLst>
        </xdr:cNvPr>
        <xdr:cNvCxnSpPr/>
      </xdr:nvCxnSpPr>
      <xdr:spPr>
        <a:xfrm>
          <a:off x="15481300" y="1429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140788</xdr:rowOff>
    </xdr:from>
    <xdr:to>
      <xdr:col>76</xdr:col>
      <xdr:colOff>165100</xdr:colOff>
      <xdr:row>83</xdr:row>
      <xdr:rowOff>70938</xdr:rowOff>
    </xdr:to>
    <xdr:sp macro="" textlink="">
      <xdr:nvSpPr>
        <xdr:cNvPr id="433" name="楕円 432">
          <a:extLst>
            <a:ext uri="{FF2B5EF4-FFF2-40B4-BE49-F238E27FC236}">
              <a16:creationId xmlns:a16="http://schemas.microsoft.com/office/drawing/2014/main" id="{C8F79FE5-9E3E-4BE0-A839-6E0C6336921C}"/>
            </a:ext>
          </a:extLst>
        </xdr:cNvPr>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20138</xdr:rowOff>
    </xdr:from>
    <xdr:to>
      <xdr:col>81</xdr:col>
      <xdr:colOff>50800</xdr:colOff>
      <xdr:row>83</xdr:row>
      <xdr:rowOff>64226</xdr:rowOff>
    </xdr:to>
    <xdr:cxnSp macro="">
      <xdr:nvCxnSpPr>
        <xdr:cNvPr id="434" name="直線コネクタ 433">
          <a:extLst>
            <a:ext uri="{FF2B5EF4-FFF2-40B4-BE49-F238E27FC236}">
              <a16:creationId xmlns:a16="http://schemas.microsoft.com/office/drawing/2014/main" id="{0CE1B55B-BAA0-46FB-A55D-A6217B8BFE67}"/>
            </a:ext>
          </a:extLst>
        </xdr:cNvPr>
        <xdr:cNvCxnSpPr/>
      </xdr:nvCxnSpPr>
      <xdr:spPr>
        <a:xfrm>
          <a:off x="14592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96701</xdr:rowOff>
    </xdr:from>
    <xdr:to>
      <xdr:col>67</xdr:col>
      <xdr:colOff>101600</xdr:colOff>
      <xdr:row>83</xdr:row>
      <xdr:rowOff>26851</xdr:rowOff>
    </xdr:to>
    <xdr:sp macro="" textlink="">
      <xdr:nvSpPr>
        <xdr:cNvPr id="435" name="楕円 434">
          <a:extLst>
            <a:ext uri="{FF2B5EF4-FFF2-40B4-BE49-F238E27FC236}">
              <a16:creationId xmlns:a16="http://schemas.microsoft.com/office/drawing/2014/main" id="{B057FD70-A6EB-43C8-816E-11DC22F82F27}"/>
            </a:ext>
          </a:extLst>
        </xdr:cNvPr>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140443</xdr:rowOff>
    </xdr:from>
    <xdr:ext cx="405111" cy="259045"/>
    <xdr:sp macro="" textlink="">
      <xdr:nvSpPr>
        <xdr:cNvPr id="436" name="n_1aveValue【消防施設】&#10;有形固定資産減価償却率">
          <a:extLst>
            <a:ext uri="{FF2B5EF4-FFF2-40B4-BE49-F238E27FC236}">
              <a16:creationId xmlns:a16="http://schemas.microsoft.com/office/drawing/2014/main" id="{E089AC0D-BC39-4ACD-95A8-FD092877C47A}"/>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37" name="n_2aveValue【消防施設】&#10;有形固定資産減価償却率">
          <a:extLst>
            <a:ext uri="{FF2B5EF4-FFF2-40B4-BE49-F238E27FC236}">
              <a16:creationId xmlns:a16="http://schemas.microsoft.com/office/drawing/2014/main" id="{D9D04C8F-0DA6-4C12-A03A-83AAC2FBBA15}"/>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38" name="n_3aveValue【消防施設】&#10;有形固定資産減価償却率">
          <a:extLst>
            <a:ext uri="{FF2B5EF4-FFF2-40B4-BE49-F238E27FC236}">
              <a16:creationId xmlns:a16="http://schemas.microsoft.com/office/drawing/2014/main" id="{47572C3E-B51F-4EF3-9368-BB2CD124BEE9}"/>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39" name="n_4aveValue【消防施設】&#10;有形固定資産減価償却率">
          <a:extLst>
            <a:ext uri="{FF2B5EF4-FFF2-40B4-BE49-F238E27FC236}">
              <a16:creationId xmlns:a16="http://schemas.microsoft.com/office/drawing/2014/main" id="{ED94B7AB-805A-49D8-BE32-D83DC35D668E}"/>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131553</xdr:rowOff>
    </xdr:from>
    <xdr:ext cx="405111" cy="259045"/>
    <xdr:sp macro="" textlink="">
      <xdr:nvSpPr>
        <xdr:cNvPr id="440" name="n_1mainValue【消防施設】&#10;有形固定資産減価償却率">
          <a:extLst>
            <a:ext uri="{FF2B5EF4-FFF2-40B4-BE49-F238E27FC236}">
              <a16:creationId xmlns:a16="http://schemas.microsoft.com/office/drawing/2014/main" id="{E79EB881-2737-4D84-961F-C238253D115D}"/>
            </a:ext>
          </a:extLst>
        </xdr:cNvPr>
        <xdr:cNvSpPr txBox="1"/>
      </xdr:nvSpPr>
      <xdr:spPr>
        <a:xfrm>
          <a:off x="152660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441" name="n_2mainValue【消防施設】&#10;有形固定資産減価償却率">
          <a:extLst>
            <a:ext uri="{FF2B5EF4-FFF2-40B4-BE49-F238E27FC236}">
              <a16:creationId xmlns:a16="http://schemas.microsoft.com/office/drawing/2014/main" id="{7DD91BC8-31C5-4055-AF25-4A63A7B82F06}"/>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442" name="n_4mainValue【消防施設】&#10;有形固定資産減価償却率">
          <a:extLst>
            <a:ext uri="{FF2B5EF4-FFF2-40B4-BE49-F238E27FC236}">
              <a16:creationId xmlns:a16="http://schemas.microsoft.com/office/drawing/2014/main" id="{556A66E2-2721-4246-8DD9-FEA99E7555AE}"/>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8FC56959-E33C-49CF-ACAE-1796797579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3CEFCBA8-CA80-40A4-957C-F2C397E2A5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7EB45D06-ACDD-49F2-A68E-6E5FA1A886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70513564-B598-430D-9128-94BAD7CCA8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CA6635E5-A9B3-4557-9B2B-8DA27DA96A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A716DD8B-3E28-4FE9-87AC-7CA2533BA1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695CB044-5285-40DD-A52A-D75FB67C7D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9CE726B3-0869-4E69-946D-A6AFCCAD07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a:extLst>
            <a:ext uri="{FF2B5EF4-FFF2-40B4-BE49-F238E27FC236}">
              <a16:creationId xmlns:a16="http://schemas.microsoft.com/office/drawing/2014/main" id="{5FCBE2A7-8CD1-45D6-B676-2D2F08A3C0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a:extLst>
            <a:ext uri="{FF2B5EF4-FFF2-40B4-BE49-F238E27FC236}">
              <a16:creationId xmlns:a16="http://schemas.microsoft.com/office/drawing/2014/main" id="{B2B226B4-CADA-4230-8DA0-01B1D1F5FE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a:extLst>
            <a:ext uri="{FF2B5EF4-FFF2-40B4-BE49-F238E27FC236}">
              <a16:creationId xmlns:a16="http://schemas.microsoft.com/office/drawing/2014/main" id="{02C3BB0B-A51A-4D94-A4F6-E8427F258CE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a:extLst>
            <a:ext uri="{FF2B5EF4-FFF2-40B4-BE49-F238E27FC236}">
              <a16:creationId xmlns:a16="http://schemas.microsoft.com/office/drawing/2014/main" id="{D939FCA4-B93A-42EF-BC02-3E5B08CD244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a:extLst>
            <a:ext uri="{FF2B5EF4-FFF2-40B4-BE49-F238E27FC236}">
              <a16:creationId xmlns:a16="http://schemas.microsoft.com/office/drawing/2014/main" id="{97A57E25-9B85-4FCB-8C06-68D2BB2858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a:extLst>
            <a:ext uri="{FF2B5EF4-FFF2-40B4-BE49-F238E27FC236}">
              <a16:creationId xmlns:a16="http://schemas.microsoft.com/office/drawing/2014/main" id="{1D2FD595-C1C2-4962-A37F-A4620D6E92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a:extLst>
            <a:ext uri="{FF2B5EF4-FFF2-40B4-BE49-F238E27FC236}">
              <a16:creationId xmlns:a16="http://schemas.microsoft.com/office/drawing/2014/main" id="{E2461F9B-70D3-43F6-93BA-436C63FDF43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a:extLst>
            <a:ext uri="{FF2B5EF4-FFF2-40B4-BE49-F238E27FC236}">
              <a16:creationId xmlns:a16="http://schemas.microsoft.com/office/drawing/2014/main" id="{C6240A11-75AE-4DC0-933B-54FE566BD06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a:extLst>
            <a:ext uri="{FF2B5EF4-FFF2-40B4-BE49-F238E27FC236}">
              <a16:creationId xmlns:a16="http://schemas.microsoft.com/office/drawing/2014/main" id="{CE7DCF5F-8054-4BDB-BEF3-95B2F64C8D2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a:extLst>
            <a:ext uri="{FF2B5EF4-FFF2-40B4-BE49-F238E27FC236}">
              <a16:creationId xmlns:a16="http://schemas.microsoft.com/office/drawing/2014/main" id="{DA2B9299-9B14-4BF6-9FE8-3EC1FC3811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a:extLst>
            <a:ext uri="{FF2B5EF4-FFF2-40B4-BE49-F238E27FC236}">
              <a16:creationId xmlns:a16="http://schemas.microsoft.com/office/drawing/2014/main" id="{B31C56B4-5C31-4947-9C1C-981F0A58637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a:extLst>
            <a:ext uri="{FF2B5EF4-FFF2-40B4-BE49-F238E27FC236}">
              <a16:creationId xmlns:a16="http://schemas.microsoft.com/office/drawing/2014/main" id="{B5A0990F-6735-41AA-BA95-FFC35D9867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id="{595AB570-B23C-410B-8B2E-E796ECDB69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a16="http://schemas.microsoft.com/office/drawing/2014/main" id="{6762F546-422F-4498-9705-8167D08FEB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id="{3CA51308-A3AD-444B-895E-CF1FD72DDE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66" name="直線コネクタ 465">
          <a:extLst>
            <a:ext uri="{FF2B5EF4-FFF2-40B4-BE49-F238E27FC236}">
              <a16:creationId xmlns:a16="http://schemas.microsoft.com/office/drawing/2014/main" id="{6BEE830A-A79E-4164-88B6-79629ECC936E}"/>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7" name="【消防施設】&#10;一人当たり面積最小値テキスト">
          <a:extLst>
            <a:ext uri="{FF2B5EF4-FFF2-40B4-BE49-F238E27FC236}">
              <a16:creationId xmlns:a16="http://schemas.microsoft.com/office/drawing/2014/main" id="{84F80E03-6791-4034-A539-8C3853EDAA17}"/>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8" name="直線コネクタ 467">
          <a:extLst>
            <a:ext uri="{FF2B5EF4-FFF2-40B4-BE49-F238E27FC236}">
              <a16:creationId xmlns:a16="http://schemas.microsoft.com/office/drawing/2014/main" id="{3E44C58B-2D7F-4CB1-BEEE-E2A7469F1257}"/>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69" name="【消防施設】&#10;一人当たり面積最大値テキスト">
          <a:extLst>
            <a:ext uri="{FF2B5EF4-FFF2-40B4-BE49-F238E27FC236}">
              <a16:creationId xmlns:a16="http://schemas.microsoft.com/office/drawing/2014/main" id="{02EB38AB-C579-4281-8AE4-98F80EAF62E1}"/>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70" name="直線コネクタ 469">
          <a:extLst>
            <a:ext uri="{FF2B5EF4-FFF2-40B4-BE49-F238E27FC236}">
              <a16:creationId xmlns:a16="http://schemas.microsoft.com/office/drawing/2014/main" id="{EEDFCCF8-8EBD-4D28-B748-C864800BAED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71" name="【消防施設】&#10;一人当たり面積平均値テキスト">
          <a:extLst>
            <a:ext uri="{FF2B5EF4-FFF2-40B4-BE49-F238E27FC236}">
              <a16:creationId xmlns:a16="http://schemas.microsoft.com/office/drawing/2014/main" id="{E0C4A9BA-D821-48C1-BBF9-6B4D8ABF3EF1}"/>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72" name="フローチャート: 判断 471">
          <a:extLst>
            <a:ext uri="{FF2B5EF4-FFF2-40B4-BE49-F238E27FC236}">
              <a16:creationId xmlns:a16="http://schemas.microsoft.com/office/drawing/2014/main" id="{381E42DA-1CD4-4BAE-864C-5D310AB67812}"/>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3" name="フローチャート: 判断 472">
          <a:extLst>
            <a:ext uri="{FF2B5EF4-FFF2-40B4-BE49-F238E27FC236}">
              <a16:creationId xmlns:a16="http://schemas.microsoft.com/office/drawing/2014/main" id="{BF447E92-4052-4D29-ACE3-654EC31619B5}"/>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74" name="フローチャート: 判断 473">
          <a:extLst>
            <a:ext uri="{FF2B5EF4-FFF2-40B4-BE49-F238E27FC236}">
              <a16:creationId xmlns:a16="http://schemas.microsoft.com/office/drawing/2014/main" id="{03A22EB1-459E-4369-830D-9CF297CC79A1}"/>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75" name="フローチャート: 判断 474">
          <a:extLst>
            <a:ext uri="{FF2B5EF4-FFF2-40B4-BE49-F238E27FC236}">
              <a16:creationId xmlns:a16="http://schemas.microsoft.com/office/drawing/2014/main" id="{00BFED1D-37FE-42F7-B343-AE0C7902254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76" name="フローチャート: 判断 475">
          <a:extLst>
            <a:ext uri="{FF2B5EF4-FFF2-40B4-BE49-F238E27FC236}">
              <a16:creationId xmlns:a16="http://schemas.microsoft.com/office/drawing/2014/main" id="{A5027D8D-BB5C-4388-9721-14C62908C2EF}"/>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FB3EAF27-E623-400A-A0AD-425B37B67D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149ECFED-99A2-465C-8745-8DB87CC09A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7C128AB0-FE16-4F64-B741-D5465CCC68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93EBB0F5-B8C8-4FED-BF47-26E9271653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1162996F-A392-4633-A412-AED90FAB4A0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482" name="楕円 481">
          <a:extLst>
            <a:ext uri="{FF2B5EF4-FFF2-40B4-BE49-F238E27FC236}">
              <a16:creationId xmlns:a16="http://schemas.microsoft.com/office/drawing/2014/main" id="{E90C5269-49A2-4980-A1B1-DF0771777FDA}"/>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483" name="【消防施設】&#10;一人当たり面積該当値テキスト">
          <a:extLst>
            <a:ext uri="{FF2B5EF4-FFF2-40B4-BE49-F238E27FC236}">
              <a16:creationId xmlns:a16="http://schemas.microsoft.com/office/drawing/2014/main" id="{DB246651-E569-4DBB-9F9A-D6E489EA9549}"/>
            </a:ext>
          </a:extLst>
        </xdr:cNvPr>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484" name="楕円 483">
          <a:extLst>
            <a:ext uri="{FF2B5EF4-FFF2-40B4-BE49-F238E27FC236}">
              <a16:creationId xmlns:a16="http://schemas.microsoft.com/office/drawing/2014/main" id="{0D56B1D7-C1AD-4DE3-9FDA-6342828EC77E}"/>
            </a:ext>
          </a:extLst>
        </xdr:cNvPr>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485" name="直線コネクタ 484">
          <a:extLst>
            <a:ext uri="{FF2B5EF4-FFF2-40B4-BE49-F238E27FC236}">
              <a16:creationId xmlns:a16="http://schemas.microsoft.com/office/drawing/2014/main" id="{E3D20C8E-F5FE-48A7-965A-23BDA0160270}"/>
            </a:ext>
          </a:extLst>
        </xdr:cNvPr>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133986</xdr:rowOff>
    </xdr:from>
    <xdr:to>
      <xdr:col>107</xdr:col>
      <xdr:colOff>101600</xdr:colOff>
      <xdr:row>86</xdr:row>
      <xdr:rowOff>64136</xdr:rowOff>
    </xdr:to>
    <xdr:sp macro="" textlink="">
      <xdr:nvSpPr>
        <xdr:cNvPr id="486" name="楕円 485">
          <a:extLst>
            <a:ext uri="{FF2B5EF4-FFF2-40B4-BE49-F238E27FC236}">
              <a16:creationId xmlns:a16="http://schemas.microsoft.com/office/drawing/2014/main" id="{5A67DB70-CEA0-4682-B4A3-B65CD11E8DC0}"/>
            </a:ext>
          </a:extLst>
        </xdr:cNvPr>
        <xdr:cNvSpPr/>
      </xdr:nvSpPr>
      <xdr:spPr>
        <a:xfrm>
          <a:off x="20383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13336</xdr:rowOff>
    </xdr:to>
    <xdr:cxnSp macro="">
      <xdr:nvCxnSpPr>
        <xdr:cNvPr id="487" name="直線コネクタ 486">
          <a:extLst>
            <a:ext uri="{FF2B5EF4-FFF2-40B4-BE49-F238E27FC236}">
              <a16:creationId xmlns:a16="http://schemas.microsoft.com/office/drawing/2014/main" id="{67748FFA-987E-426A-98FA-292E9DF49046}"/>
            </a:ext>
          </a:extLst>
        </xdr:cNvPr>
        <xdr:cNvCxnSpPr/>
      </xdr:nvCxnSpPr>
      <xdr:spPr>
        <a:xfrm flipV="1">
          <a:off x="20434300" y="147561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488" name="楕円 487">
          <a:extLst>
            <a:ext uri="{FF2B5EF4-FFF2-40B4-BE49-F238E27FC236}">
              <a16:creationId xmlns:a16="http://schemas.microsoft.com/office/drawing/2014/main" id="{0F85BC14-82A3-46E9-8401-838705290B5E}"/>
            </a:ext>
          </a:extLst>
        </xdr:cNvPr>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89" name="n_1aveValue【消防施設】&#10;一人当たり面積">
          <a:extLst>
            <a:ext uri="{FF2B5EF4-FFF2-40B4-BE49-F238E27FC236}">
              <a16:creationId xmlns:a16="http://schemas.microsoft.com/office/drawing/2014/main" id="{0C73CA9E-C99E-4A56-AC87-C912828E59E9}"/>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490" name="n_2aveValue【消防施設】&#10;一人当たり面積">
          <a:extLst>
            <a:ext uri="{FF2B5EF4-FFF2-40B4-BE49-F238E27FC236}">
              <a16:creationId xmlns:a16="http://schemas.microsoft.com/office/drawing/2014/main" id="{92CE262C-9767-4BBE-890F-C546736F1E53}"/>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491" name="n_3aveValue【消防施設】&#10;一人当たり面積">
          <a:extLst>
            <a:ext uri="{FF2B5EF4-FFF2-40B4-BE49-F238E27FC236}">
              <a16:creationId xmlns:a16="http://schemas.microsoft.com/office/drawing/2014/main" id="{14798F8B-B07B-428A-B5AE-87602795BC14}"/>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492" name="n_4aveValue【消防施設】&#10;一人当たり面積">
          <a:extLst>
            <a:ext uri="{FF2B5EF4-FFF2-40B4-BE49-F238E27FC236}">
              <a16:creationId xmlns:a16="http://schemas.microsoft.com/office/drawing/2014/main" id="{65E7AEAE-1343-4DD5-BAD3-A44D549B625B}"/>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493" name="n_1mainValue【消防施設】&#10;一人当たり面積">
          <a:extLst>
            <a:ext uri="{FF2B5EF4-FFF2-40B4-BE49-F238E27FC236}">
              <a16:creationId xmlns:a16="http://schemas.microsoft.com/office/drawing/2014/main" id="{066915C3-E364-4169-8930-B0D2BAA62745}"/>
            </a:ext>
          </a:extLst>
        </xdr:cNvPr>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55263</xdr:rowOff>
    </xdr:from>
    <xdr:ext cx="469744" cy="259045"/>
    <xdr:sp macro="" textlink="">
      <xdr:nvSpPr>
        <xdr:cNvPr id="494" name="n_2mainValue【消防施設】&#10;一人当たり面積">
          <a:extLst>
            <a:ext uri="{FF2B5EF4-FFF2-40B4-BE49-F238E27FC236}">
              <a16:creationId xmlns:a16="http://schemas.microsoft.com/office/drawing/2014/main" id="{62EC89B8-7839-40D1-8EB2-9E073DD9D78D}"/>
            </a:ext>
          </a:extLst>
        </xdr:cNvPr>
        <xdr:cNvSpPr txBox="1"/>
      </xdr:nvSpPr>
      <xdr:spPr>
        <a:xfrm>
          <a:off x="20199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495" name="n_4mainValue【消防施設】&#10;一人当たり面積">
          <a:extLst>
            <a:ext uri="{FF2B5EF4-FFF2-40B4-BE49-F238E27FC236}">
              <a16:creationId xmlns:a16="http://schemas.microsoft.com/office/drawing/2014/main" id="{1D37F1D0-7A44-4BC5-9A48-8C8E11967C0C}"/>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a:extLst>
            <a:ext uri="{FF2B5EF4-FFF2-40B4-BE49-F238E27FC236}">
              <a16:creationId xmlns:a16="http://schemas.microsoft.com/office/drawing/2014/main" id="{48C14E19-784C-46CD-871A-61BCEE3D26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a:extLst>
            <a:ext uri="{FF2B5EF4-FFF2-40B4-BE49-F238E27FC236}">
              <a16:creationId xmlns:a16="http://schemas.microsoft.com/office/drawing/2014/main" id="{7B07F230-380D-4F3D-8313-9346DB2736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a:extLst>
            <a:ext uri="{FF2B5EF4-FFF2-40B4-BE49-F238E27FC236}">
              <a16:creationId xmlns:a16="http://schemas.microsoft.com/office/drawing/2014/main" id="{6059B78B-5935-47C9-A3EB-8635657C35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a:extLst>
            <a:ext uri="{FF2B5EF4-FFF2-40B4-BE49-F238E27FC236}">
              <a16:creationId xmlns:a16="http://schemas.microsoft.com/office/drawing/2014/main" id="{A2C00313-1AB1-4542-81D1-4F3D768FAC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a:extLst>
            <a:ext uri="{FF2B5EF4-FFF2-40B4-BE49-F238E27FC236}">
              <a16:creationId xmlns:a16="http://schemas.microsoft.com/office/drawing/2014/main" id="{F151D222-D907-40B6-8B80-57C8754209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a:extLst>
            <a:ext uri="{FF2B5EF4-FFF2-40B4-BE49-F238E27FC236}">
              <a16:creationId xmlns:a16="http://schemas.microsoft.com/office/drawing/2014/main" id="{B8C5F9E0-2782-48FE-AAC6-7A5AB8991B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a:extLst>
            <a:ext uri="{FF2B5EF4-FFF2-40B4-BE49-F238E27FC236}">
              <a16:creationId xmlns:a16="http://schemas.microsoft.com/office/drawing/2014/main" id="{6799E617-EFF6-4978-9F69-9548871A4B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a:extLst>
            <a:ext uri="{FF2B5EF4-FFF2-40B4-BE49-F238E27FC236}">
              <a16:creationId xmlns:a16="http://schemas.microsoft.com/office/drawing/2014/main" id="{8C2E8361-A0A9-4703-81B7-5870A1A705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a:extLst>
            <a:ext uri="{FF2B5EF4-FFF2-40B4-BE49-F238E27FC236}">
              <a16:creationId xmlns:a16="http://schemas.microsoft.com/office/drawing/2014/main" id="{22862E86-FC27-405F-8165-1494B8C2D3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a:extLst>
            <a:ext uri="{FF2B5EF4-FFF2-40B4-BE49-F238E27FC236}">
              <a16:creationId xmlns:a16="http://schemas.microsoft.com/office/drawing/2014/main" id="{1111A008-C63F-4E65-8A90-9438C13249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6" name="テキスト ボックス 505">
          <a:extLst>
            <a:ext uri="{FF2B5EF4-FFF2-40B4-BE49-F238E27FC236}">
              <a16:creationId xmlns:a16="http://schemas.microsoft.com/office/drawing/2014/main" id="{93AE43CB-8881-4C62-B4CE-674743B004C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id="{0BB275D1-8388-4DDD-9B8B-629CC50796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80465405-8EA3-4081-8CBF-B78729C845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id="{CF9AB366-FBFE-47F7-988B-67720CBC77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id="{4480375B-6B99-4E9D-A786-2451642F5AD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id="{4CCF1DE5-5B20-4E27-98BB-22D6F88E31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id="{AE52404E-49B1-4347-8C27-8DEC4B5F07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id="{32C20F5B-AB7B-46D8-ADFC-87983F642F4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id="{2484232D-A104-4731-B8BA-B8C3378459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id="{3848F554-509A-4B26-AFEF-274FD3BE3D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id="{05670BD3-626C-4D2F-9C7E-572EA81FF1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id="{14529EA7-CBD1-4D2B-BEE7-83D0B54149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8" name="テキスト ボックス 517">
          <a:extLst>
            <a:ext uri="{FF2B5EF4-FFF2-40B4-BE49-F238E27FC236}">
              <a16:creationId xmlns:a16="http://schemas.microsoft.com/office/drawing/2014/main" id="{19CAAAE4-EC79-408B-977A-0C2FCBF7AE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381120F6-2351-456A-934F-F168F6C605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395E0EF3-1745-480C-ADEC-6F56DA5279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21" name="直線コネクタ 520">
          <a:extLst>
            <a:ext uri="{FF2B5EF4-FFF2-40B4-BE49-F238E27FC236}">
              <a16:creationId xmlns:a16="http://schemas.microsoft.com/office/drawing/2014/main" id="{CE995F52-1D2E-49EA-A1A2-A984D5FB1003}"/>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2" name="【庁舎】&#10;有形固定資産減価償却率最小値テキスト">
          <a:extLst>
            <a:ext uri="{FF2B5EF4-FFF2-40B4-BE49-F238E27FC236}">
              <a16:creationId xmlns:a16="http://schemas.microsoft.com/office/drawing/2014/main" id="{B0D13350-911E-4CA2-8CDD-7ECC7BDC1B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3" name="直線コネクタ 522">
          <a:extLst>
            <a:ext uri="{FF2B5EF4-FFF2-40B4-BE49-F238E27FC236}">
              <a16:creationId xmlns:a16="http://schemas.microsoft.com/office/drawing/2014/main" id="{73091127-F461-4ADA-99E9-8B3E5898BCA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24" name="【庁舎】&#10;有形固定資産減価償却率最大値テキスト">
          <a:extLst>
            <a:ext uri="{FF2B5EF4-FFF2-40B4-BE49-F238E27FC236}">
              <a16:creationId xmlns:a16="http://schemas.microsoft.com/office/drawing/2014/main" id="{8307BF27-79AB-4B63-BB24-6EFD75528E3B}"/>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25" name="直線コネクタ 524">
          <a:extLst>
            <a:ext uri="{FF2B5EF4-FFF2-40B4-BE49-F238E27FC236}">
              <a16:creationId xmlns:a16="http://schemas.microsoft.com/office/drawing/2014/main" id="{2184F6AF-6911-4251-A769-AD058C43A1F1}"/>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26" name="【庁舎】&#10;有形固定資産減価償却率平均値テキスト">
          <a:extLst>
            <a:ext uri="{FF2B5EF4-FFF2-40B4-BE49-F238E27FC236}">
              <a16:creationId xmlns:a16="http://schemas.microsoft.com/office/drawing/2014/main" id="{8EC3465E-657D-4DB9-B653-1E1E780F72EA}"/>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27" name="フローチャート: 判断 526">
          <a:extLst>
            <a:ext uri="{FF2B5EF4-FFF2-40B4-BE49-F238E27FC236}">
              <a16:creationId xmlns:a16="http://schemas.microsoft.com/office/drawing/2014/main" id="{8B9229F8-A5AB-456A-B912-EDB7AE7BCA29}"/>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28" name="フローチャート: 判断 527">
          <a:extLst>
            <a:ext uri="{FF2B5EF4-FFF2-40B4-BE49-F238E27FC236}">
              <a16:creationId xmlns:a16="http://schemas.microsoft.com/office/drawing/2014/main" id="{46F099B1-68CD-4997-8DB8-D2F1E6E4415A}"/>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29" name="フローチャート: 判断 528">
          <a:extLst>
            <a:ext uri="{FF2B5EF4-FFF2-40B4-BE49-F238E27FC236}">
              <a16:creationId xmlns:a16="http://schemas.microsoft.com/office/drawing/2014/main" id="{44347E7B-25BD-4F82-B7F7-340B4DD97883}"/>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30" name="フローチャート: 判断 529">
          <a:extLst>
            <a:ext uri="{FF2B5EF4-FFF2-40B4-BE49-F238E27FC236}">
              <a16:creationId xmlns:a16="http://schemas.microsoft.com/office/drawing/2014/main" id="{4A3A6398-4B08-4840-B1B8-4197453AE6E1}"/>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31" name="フローチャート: 判断 530">
          <a:extLst>
            <a:ext uri="{FF2B5EF4-FFF2-40B4-BE49-F238E27FC236}">
              <a16:creationId xmlns:a16="http://schemas.microsoft.com/office/drawing/2014/main" id="{352830FB-2892-446C-B3D8-167198C947C2}"/>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CFA38F2-282F-4B3D-982A-A5249D7297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CD0FE2AE-1124-4531-82E2-5E6A1BE623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6AAF7A71-A0BF-4F28-B1CA-A410659258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19AEFC4-FD5A-4D36-B215-0C30ED7F52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AB30316B-A83F-4C94-869A-FCEB7FDAE8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37" name="楕円 536">
          <a:extLst>
            <a:ext uri="{FF2B5EF4-FFF2-40B4-BE49-F238E27FC236}">
              <a16:creationId xmlns:a16="http://schemas.microsoft.com/office/drawing/2014/main" id="{93A4C0E6-FD41-45E4-ABA7-49BDDD4262E1}"/>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538" name="【庁舎】&#10;有形固定資産減価償却率該当値テキスト">
          <a:extLst>
            <a:ext uri="{FF2B5EF4-FFF2-40B4-BE49-F238E27FC236}">
              <a16:creationId xmlns:a16="http://schemas.microsoft.com/office/drawing/2014/main" id="{5255B434-F4BD-4EFF-963E-B3ADEC690008}"/>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539" name="楕円 538">
          <a:extLst>
            <a:ext uri="{FF2B5EF4-FFF2-40B4-BE49-F238E27FC236}">
              <a16:creationId xmlns:a16="http://schemas.microsoft.com/office/drawing/2014/main" id="{DEE88510-860B-4635-8CCB-EEA0FE6247B3}"/>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19050</xdr:rowOff>
    </xdr:to>
    <xdr:cxnSp macro="">
      <xdr:nvCxnSpPr>
        <xdr:cNvPr id="540" name="直線コネクタ 539">
          <a:extLst>
            <a:ext uri="{FF2B5EF4-FFF2-40B4-BE49-F238E27FC236}">
              <a16:creationId xmlns:a16="http://schemas.microsoft.com/office/drawing/2014/main" id="{2E6C786C-5D6D-4F9F-BD11-BC8615ACA9E1}"/>
            </a:ext>
          </a:extLst>
        </xdr:cNvPr>
        <xdr:cNvCxnSpPr/>
      </xdr:nvCxnSpPr>
      <xdr:spPr>
        <a:xfrm>
          <a:off x="15481300" y="183201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541" name="楕円 540">
          <a:extLst>
            <a:ext uri="{FF2B5EF4-FFF2-40B4-BE49-F238E27FC236}">
              <a16:creationId xmlns:a16="http://schemas.microsoft.com/office/drawing/2014/main" id="{6C82DE51-63F7-4A19-8E9D-14B96D688030}"/>
            </a:ext>
          </a:extLst>
        </xdr:cNvPr>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106</xdr:row>
      <xdr:rowOff>146413</xdr:rowOff>
    </xdr:to>
    <xdr:cxnSp macro="">
      <xdr:nvCxnSpPr>
        <xdr:cNvPr id="542" name="直線コネクタ 541">
          <a:extLst>
            <a:ext uri="{FF2B5EF4-FFF2-40B4-BE49-F238E27FC236}">
              <a16:creationId xmlns:a16="http://schemas.microsoft.com/office/drawing/2014/main" id="{EA0532EE-8E5B-4527-B206-12CF7A66FD0D}"/>
            </a:ext>
          </a:extLst>
        </xdr:cNvPr>
        <xdr:cNvCxnSpPr/>
      </xdr:nvCxnSpPr>
      <xdr:spPr>
        <a:xfrm>
          <a:off x="14592300" y="17732284"/>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110308</xdr:rowOff>
    </xdr:from>
    <xdr:to>
      <xdr:col>67</xdr:col>
      <xdr:colOff>101600</xdr:colOff>
      <xdr:row>106</xdr:row>
      <xdr:rowOff>40458</xdr:rowOff>
    </xdr:to>
    <xdr:sp macro="" textlink="">
      <xdr:nvSpPr>
        <xdr:cNvPr id="543" name="楕円 542">
          <a:extLst>
            <a:ext uri="{FF2B5EF4-FFF2-40B4-BE49-F238E27FC236}">
              <a16:creationId xmlns:a16="http://schemas.microsoft.com/office/drawing/2014/main" id="{FFFF9403-4A08-4791-9F82-68B15334C50B}"/>
            </a:ext>
          </a:extLst>
        </xdr:cNvPr>
        <xdr:cNvSpPr/>
      </xdr:nvSpPr>
      <xdr:spPr>
        <a:xfrm>
          <a:off x="1276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115769</xdr:rowOff>
    </xdr:from>
    <xdr:ext cx="405111" cy="259045"/>
    <xdr:sp macro="" textlink="">
      <xdr:nvSpPr>
        <xdr:cNvPr id="544" name="n_1aveValue【庁舎】&#10;有形固定資産減価償却率">
          <a:extLst>
            <a:ext uri="{FF2B5EF4-FFF2-40B4-BE49-F238E27FC236}">
              <a16:creationId xmlns:a16="http://schemas.microsoft.com/office/drawing/2014/main" id="{F7B99B33-3973-4B82-B8E5-CC975977D24F}"/>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45" name="n_2aveValue【庁舎】&#10;有形固定資産減価償却率">
          <a:extLst>
            <a:ext uri="{FF2B5EF4-FFF2-40B4-BE49-F238E27FC236}">
              <a16:creationId xmlns:a16="http://schemas.microsoft.com/office/drawing/2014/main" id="{0729FA2E-E811-46B5-967E-C2E22EECA629}"/>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46" name="n_3aveValue【庁舎】&#10;有形固定資産減価償却率">
          <a:extLst>
            <a:ext uri="{FF2B5EF4-FFF2-40B4-BE49-F238E27FC236}">
              <a16:creationId xmlns:a16="http://schemas.microsoft.com/office/drawing/2014/main" id="{9AAFDC4A-B3F2-476F-9BE3-D21E8596A9E9}"/>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47" name="n_4aveValue【庁舎】&#10;有形固定資産減価償却率">
          <a:extLst>
            <a:ext uri="{FF2B5EF4-FFF2-40B4-BE49-F238E27FC236}">
              <a16:creationId xmlns:a16="http://schemas.microsoft.com/office/drawing/2014/main" id="{16105A32-00E9-43BE-98D2-15A3D51EDA7E}"/>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548" name="n_1mainValue【庁舎】&#10;有形固定資産減価償却率">
          <a:extLst>
            <a:ext uri="{FF2B5EF4-FFF2-40B4-BE49-F238E27FC236}">
              <a16:creationId xmlns:a16="http://schemas.microsoft.com/office/drawing/2014/main" id="{4AEBB6BD-45FD-4604-81EA-AFDF48046EC2}"/>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549" name="n_2mainValue【庁舎】&#10;有形固定資産減価償却率">
          <a:extLst>
            <a:ext uri="{FF2B5EF4-FFF2-40B4-BE49-F238E27FC236}">
              <a16:creationId xmlns:a16="http://schemas.microsoft.com/office/drawing/2014/main" id="{D6AC1134-D84C-4329-AA0E-7F91D4242F12}"/>
            </a:ext>
          </a:extLst>
        </xdr:cNvPr>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31585</xdr:rowOff>
    </xdr:from>
    <xdr:ext cx="405111" cy="259045"/>
    <xdr:sp macro="" textlink="">
      <xdr:nvSpPr>
        <xdr:cNvPr id="550" name="n_4mainValue【庁舎】&#10;有形固定資産減価償却率">
          <a:extLst>
            <a:ext uri="{FF2B5EF4-FFF2-40B4-BE49-F238E27FC236}">
              <a16:creationId xmlns:a16="http://schemas.microsoft.com/office/drawing/2014/main" id="{2281E07B-EE09-464B-B764-87B99F1B85BF}"/>
            </a:ext>
          </a:extLst>
        </xdr:cNvPr>
        <xdr:cNvSpPr txBox="1"/>
      </xdr:nvSpPr>
      <xdr:spPr>
        <a:xfrm>
          <a:off x="12611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43C43B82-BC2E-4B7C-8397-6DA604F326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053B1E5D-69B4-48DA-A9B4-FE053AD75F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5CFAC0F9-401A-4664-820E-764C9CE9CC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E22035D8-F6B6-4451-8C3A-8B47BE4C83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14DFB57A-75F0-4BA1-9E95-43F1B94355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AC9408AA-FE8E-4BA6-B8AB-FE478AA1CB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7BCD7763-3A65-4A67-B394-70770DBEA6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D6E9FBC7-FD7D-4250-A074-251163C9D1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1C02E0E6-7F98-417A-B494-2C15D9E1A6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1292DCED-4EB3-4122-93A3-C3B996A344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1" name="直線コネクタ 560">
          <a:extLst>
            <a:ext uri="{FF2B5EF4-FFF2-40B4-BE49-F238E27FC236}">
              <a16:creationId xmlns:a16="http://schemas.microsoft.com/office/drawing/2014/main" id="{A285600A-86D2-47A2-924F-99708220F37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2" name="テキスト ボックス 561">
          <a:extLst>
            <a:ext uri="{FF2B5EF4-FFF2-40B4-BE49-F238E27FC236}">
              <a16:creationId xmlns:a16="http://schemas.microsoft.com/office/drawing/2014/main" id="{123785CD-F249-4EF4-96CD-D1C470D58A4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3" name="直線コネクタ 562">
          <a:extLst>
            <a:ext uri="{FF2B5EF4-FFF2-40B4-BE49-F238E27FC236}">
              <a16:creationId xmlns:a16="http://schemas.microsoft.com/office/drawing/2014/main" id="{629C6B81-9594-45D6-9BFD-C3C4DBF6631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4" name="テキスト ボックス 563">
          <a:extLst>
            <a:ext uri="{FF2B5EF4-FFF2-40B4-BE49-F238E27FC236}">
              <a16:creationId xmlns:a16="http://schemas.microsoft.com/office/drawing/2014/main" id="{9A39899A-E10A-4F73-AC23-ED44A6A1A3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5" name="直線コネクタ 564">
          <a:extLst>
            <a:ext uri="{FF2B5EF4-FFF2-40B4-BE49-F238E27FC236}">
              <a16:creationId xmlns:a16="http://schemas.microsoft.com/office/drawing/2014/main" id="{8B09DAEB-5A6F-4E2F-8B8E-749994C2110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6" name="テキスト ボックス 565">
          <a:extLst>
            <a:ext uri="{FF2B5EF4-FFF2-40B4-BE49-F238E27FC236}">
              <a16:creationId xmlns:a16="http://schemas.microsoft.com/office/drawing/2014/main" id="{A39CC7DA-7B02-46A2-98FB-AC33B989C0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7" name="直線コネクタ 566">
          <a:extLst>
            <a:ext uri="{FF2B5EF4-FFF2-40B4-BE49-F238E27FC236}">
              <a16:creationId xmlns:a16="http://schemas.microsoft.com/office/drawing/2014/main" id="{6611AB93-6ED9-4525-ABC3-155CFBB3FE9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8" name="テキスト ボックス 567">
          <a:extLst>
            <a:ext uri="{FF2B5EF4-FFF2-40B4-BE49-F238E27FC236}">
              <a16:creationId xmlns:a16="http://schemas.microsoft.com/office/drawing/2014/main" id="{1A4FAB55-66C0-4F99-89C2-C580264FAFD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7C0458ED-0010-4A1F-A336-3A1B028439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6D1A504F-E65F-45CB-86BB-D41C199798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F2E2E3DC-3110-4FDD-BEA8-5839EDCF03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72" name="直線コネクタ 571">
          <a:extLst>
            <a:ext uri="{FF2B5EF4-FFF2-40B4-BE49-F238E27FC236}">
              <a16:creationId xmlns:a16="http://schemas.microsoft.com/office/drawing/2014/main" id="{CFEDA16A-E63E-48F3-8629-E7BA87157C4D}"/>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73" name="【庁舎】&#10;一人当たり面積最小値テキスト">
          <a:extLst>
            <a:ext uri="{FF2B5EF4-FFF2-40B4-BE49-F238E27FC236}">
              <a16:creationId xmlns:a16="http://schemas.microsoft.com/office/drawing/2014/main" id="{680FB4F8-0724-45A8-8618-C1D6BE0F26D2}"/>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74" name="直線コネクタ 573">
          <a:extLst>
            <a:ext uri="{FF2B5EF4-FFF2-40B4-BE49-F238E27FC236}">
              <a16:creationId xmlns:a16="http://schemas.microsoft.com/office/drawing/2014/main" id="{5C357445-40C8-4D39-9457-088BACD0A8E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75" name="【庁舎】&#10;一人当たり面積最大値テキスト">
          <a:extLst>
            <a:ext uri="{FF2B5EF4-FFF2-40B4-BE49-F238E27FC236}">
              <a16:creationId xmlns:a16="http://schemas.microsoft.com/office/drawing/2014/main" id="{54EF254C-9ACF-4A7E-92AF-C5342E971EBE}"/>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76" name="直線コネクタ 575">
          <a:extLst>
            <a:ext uri="{FF2B5EF4-FFF2-40B4-BE49-F238E27FC236}">
              <a16:creationId xmlns:a16="http://schemas.microsoft.com/office/drawing/2014/main" id="{B850C831-A251-4C67-8810-B6BE285D1AA4}"/>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577" name="【庁舎】&#10;一人当たり面積平均値テキスト">
          <a:extLst>
            <a:ext uri="{FF2B5EF4-FFF2-40B4-BE49-F238E27FC236}">
              <a16:creationId xmlns:a16="http://schemas.microsoft.com/office/drawing/2014/main" id="{B761518C-32C5-4D71-B801-6D3B3B85B8F6}"/>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78" name="フローチャート: 判断 577">
          <a:extLst>
            <a:ext uri="{FF2B5EF4-FFF2-40B4-BE49-F238E27FC236}">
              <a16:creationId xmlns:a16="http://schemas.microsoft.com/office/drawing/2014/main" id="{AC69C3CD-F934-48F7-88A1-759216A3A014}"/>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79" name="フローチャート: 判断 578">
          <a:extLst>
            <a:ext uri="{FF2B5EF4-FFF2-40B4-BE49-F238E27FC236}">
              <a16:creationId xmlns:a16="http://schemas.microsoft.com/office/drawing/2014/main" id="{D086D815-8FFD-4D29-B8EC-305DF29BA304}"/>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80" name="フローチャート: 判断 579">
          <a:extLst>
            <a:ext uri="{FF2B5EF4-FFF2-40B4-BE49-F238E27FC236}">
              <a16:creationId xmlns:a16="http://schemas.microsoft.com/office/drawing/2014/main" id="{973EE465-458E-4AFA-A42F-41C424D7CC39}"/>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81" name="フローチャート: 判断 580">
          <a:extLst>
            <a:ext uri="{FF2B5EF4-FFF2-40B4-BE49-F238E27FC236}">
              <a16:creationId xmlns:a16="http://schemas.microsoft.com/office/drawing/2014/main" id="{42BD3308-DBB5-401E-96BC-1BBEABCC8A51}"/>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82" name="フローチャート: 判断 581">
          <a:extLst>
            <a:ext uri="{FF2B5EF4-FFF2-40B4-BE49-F238E27FC236}">
              <a16:creationId xmlns:a16="http://schemas.microsoft.com/office/drawing/2014/main" id="{1197C4F4-D30D-46EC-95CC-444C66305259}"/>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A456A3A2-AF75-4D9E-9BAF-8F22D24714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15414E9-7CCC-4228-A631-83003E5650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D0724490-FFA7-474A-BCF3-97AEB12629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CDDAF111-14D4-4185-AFF0-97B4CAC376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58E48772-77BB-4691-8E2D-4689F4B73D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36373</xdr:rowOff>
    </xdr:from>
    <xdr:to>
      <xdr:col>116</xdr:col>
      <xdr:colOff>114300</xdr:colOff>
      <xdr:row>106</xdr:row>
      <xdr:rowOff>137973</xdr:rowOff>
    </xdr:to>
    <xdr:sp macro="" textlink="">
      <xdr:nvSpPr>
        <xdr:cNvPr id="588" name="楕円 587">
          <a:extLst>
            <a:ext uri="{FF2B5EF4-FFF2-40B4-BE49-F238E27FC236}">
              <a16:creationId xmlns:a16="http://schemas.microsoft.com/office/drawing/2014/main" id="{8500396C-DA05-4030-B425-7E7FFE77F00E}"/>
            </a:ext>
          </a:extLst>
        </xdr:cNvPr>
        <xdr:cNvSpPr/>
      </xdr:nvSpPr>
      <xdr:spPr>
        <a:xfrm>
          <a:off x="22110700" y="182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59250</xdr:rowOff>
    </xdr:from>
    <xdr:ext cx="469744" cy="259045"/>
    <xdr:sp macro="" textlink="">
      <xdr:nvSpPr>
        <xdr:cNvPr id="589" name="【庁舎】&#10;一人当たり面積該当値テキスト">
          <a:extLst>
            <a:ext uri="{FF2B5EF4-FFF2-40B4-BE49-F238E27FC236}">
              <a16:creationId xmlns:a16="http://schemas.microsoft.com/office/drawing/2014/main" id="{0E52BD59-0AF3-48E8-B2B4-DE4076273687}"/>
            </a:ext>
          </a:extLst>
        </xdr:cNvPr>
        <xdr:cNvSpPr txBox="1"/>
      </xdr:nvSpPr>
      <xdr:spPr>
        <a:xfrm>
          <a:off x="22199600" y="180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40030</xdr:rowOff>
    </xdr:from>
    <xdr:to>
      <xdr:col>112</xdr:col>
      <xdr:colOff>38100</xdr:colOff>
      <xdr:row>106</xdr:row>
      <xdr:rowOff>141630</xdr:rowOff>
    </xdr:to>
    <xdr:sp macro="" textlink="">
      <xdr:nvSpPr>
        <xdr:cNvPr id="590" name="楕円 589">
          <a:extLst>
            <a:ext uri="{FF2B5EF4-FFF2-40B4-BE49-F238E27FC236}">
              <a16:creationId xmlns:a16="http://schemas.microsoft.com/office/drawing/2014/main" id="{7F166B76-757D-46BE-82FA-936D7F5F015A}"/>
            </a:ext>
          </a:extLst>
        </xdr:cNvPr>
        <xdr:cNvSpPr/>
      </xdr:nvSpPr>
      <xdr:spPr>
        <a:xfrm>
          <a:off x="21272500" y="182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87173</xdr:rowOff>
    </xdr:from>
    <xdr:to>
      <xdr:col>116</xdr:col>
      <xdr:colOff>63500</xdr:colOff>
      <xdr:row>106</xdr:row>
      <xdr:rowOff>90830</xdr:rowOff>
    </xdr:to>
    <xdr:cxnSp macro="">
      <xdr:nvCxnSpPr>
        <xdr:cNvPr id="591" name="直線コネクタ 590">
          <a:extLst>
            <a:ext uri="{FF2B5EF4-FFF2-40B4-BE49-F238E27FC236}">
              <a16:creationId xmlns:a16="http://schemas.microsoft.com/office/drawing/2014/main" id="{94E00B16-E418-4166-B13A-09F1342B90E7}"/>
            </a:ext>
          </a:extLst>
        </xdr:cNvPr>
        <xdr:cNvCxnSpPr/>
      </xdr:nvCxnSpPr>
      <xdr:spPr>
        <a:xfrm flipV="1">
          <a:off x="21323300" y="1826087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51460</xdr:rowOff>
    </xdr:from>
    <xdr:to>
      <xdr:col>107</xdr:col>
      <xdr:colOff>101600</xdr:colOff>
      <xdr:row>107</xdr:row>
      <xdr:rowOff>153060</xdr:rowOff>
    </xdr:to>
    <xdr:sp macro="" textlink="">
      <xdr:nvSpPr>
        <xdr:cNvPr id="592" name="楕円 591">
          <a:extLst>
            <a:ext uri="{FF2B5EF4-FFF2-40B4-BE49-F238E27FC236}">
              <a16:creationId xmlns:a16="http://schemas.microsoft.com/office/drawing/2014/main" id="{D585750B-18CF-4E6D-86B2-2853EF41453C}"/>
            </a:ext>
          </a:extLst>
        </xdr:cNvPr>
        <xdr:cNvSpPr/>
      </xdr:nvSpPr>
      <xdr:spPr>
        <a:xfrm>
          <a:off x="20383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90830</xdr:rowOff>
    </xdr:from>
    <xdr:to>
      <xdr:col>111</xdr:col>
      <xdr:colOff>177800</xdr:colOff>
      <xdr:row>107</xdr:row>
      <xdr:rowOff>102260</xdr:rowOff>
    </xdr:to>
    <xdr:cxnSp macro="">
      <xdr:nvCxnSpPr>
        <xdr:cNvPr id="593" name="直線コネクタ 592">
          <a:extLst>
            <a:ext uri="{FF2B5EF4-FFF2-40B4-BE49-F238E27FC236}">
              <a16:creationId xmlns:a16="http://schemas.microsoft.com/office/drawing/2014/main" id="{A782FF11-DF60-4228-9D4C-B2D140984FB4}"/>
            </a:ext>
          </a:extLst>
        </xdr:cNvPr>
        <xdr:cNvCxnSpPr/>
      </xdr:nvCxnSpPr>
      <xdr:spPr>
        <a:xfrm flipV="1">
          <a:off x="20434300" y="182645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152958</xdr:rowOff>
    </xdr:from>
    <xdr:to>
      <xdr:col>98</xdr:col>
      <xdr:colOff>38100</xdr:colOff>
      <xdr:row>107</xdr:row>
      <xdr:rowOff>83108</xdr:rowOff>
    </xdr:to>
    <xdr:sp macro="" textlink="">
      <xdr:nvSpPr>
        <xdr:cNvPr id="594" name="楕円 593">
          <a:extLst>
            <a:ext uri="{FF2B5EF4-FFF2-40B4-BE49-F238E27FC236}">
              <a16:creationId xmlns:a16="http://schemas.microsoft.com/office/drawing/2014/main" id="{248E5F0D-740F-4D72-9757-937B9C9BDC41}"/>
            </a:ext>
          </a:extLst>
        </xdr:cNvPr>
        <xdr:cNvSpPr/>
      </xdr:nvSpPr>
      <xdr:spPr>
        <a:xfrm>
          <a:off x="1860550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139158</xdr:rowOff>
    </xdr:from>
    <xdr:ext cx="469744" cy="259045"/>
    <xdr:sp macro="" textlink="">
      <xdr:nvSpPr>
        <xdr:cNvPr id="595" name="n_1aveValue【庁舎】&#10;一人当たり面積">
          <a:extLst>
            <a:ext uri="{FF2B5EF4-FFF2-40B4-BE49-F238E27FC236}">
              <a16:creationId xmlns:a16="http://schemas.microsoft.com/office/drawing/2014/main" id="{B0864BB5-7678-4CD4-9E9E-EBA822A20BD9}"/>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96" name="n_2aveValue【庁舎】&#10;一人当たり面積">
          <a:extLst>
            <a:ext uri="{FF2B5EF4-FFF2-40B4-BE49-F238E27FC236}">
              <a16:creationId xmlns:a16="http://schemas.microsoft.com/office/drawing/2014/main" id="{19B3CE7B-B158-4643-8899-01B8B8331DF2}"/>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97" name="n_3aveValue【庁舎】&#10;一人当たり面積">
          <a:extLst>
            <a:ext uri="{FF2B5EF4-FFF2-40B4-BE49-F238E27FC236}">
              <a16:creationId xmlns:a16="http://schemas.microsoft.com/office/drawing/2014/main" id="{0B45CA87-81E8-425C-999A-72C0CA850A57}"/>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98" name="n_4aveValue【庁舎】&#10;一人当たり面積">
          <a:extLst>
            <a:ext uri="{FF2B5EF4-FFF2-40B4-BE49-F238E27FC236}">
              <a16:creationId xmlns:a16="http://schemas.microsoft.com/office/drawing/2014/main" id="{6346B607-4E97-4C6D-9DDC-6265A149DD92}"/>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158157</xdr:rowOff>
    </xdr:from>
    <xdr:ext cx="469744" cy="259045"/>
    <xdr:sp macro="" textlink="">
      <xdr:nvSpPr>
        <xdr:cNvPr id="599" name="n_1mainValue【庁舎】&#10;一人当たり面積">
          <a:extLst>
            <a:ext uri="{FF2B5EF4-FFF2-40B4-BE49-F238E27FC236}">
              <a16:creationId xmlns:a16="http://schemas.microsoft.com/office/drawing/2014/main" id="{48F1125A-5829-4F20-BB81-CFDA192C8914}"/>
            </a:ext>
          </a:extLst>
        </xdr:cNvPr>
        <xdr:cNvSpPr txBox="1"/>
      </xdr:nvSpPr>
      <xdr:spPr>
        <a:xfrm>
          <a:off x="21075727" y="179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144187</xdr:rowOff>
    </xdr:from>
    <xdr:ext cx="469744" cy="259045"/>
    <xdr:sp macro="" textlink="">
      <xdr:nvSpPr>
        <xdr:cNvPr id="600" name="n_2mainValue【庁舎】&#10;一人当たり面積">
          <a:extLst>
            <a:ext uri="{FF2B5EF4-FFF2-40B4-BE49-F238E27FC236}">
              <a16:creationId xmlns:a16="http://schemas.microsoft.com/office/drawing/2014/main" id="{268C8242-0CAB-444A-B012-55B12EBCAACD}"/>
            </a:ext>
          </a:extLst>
        </xdr:cNvPr>
        <xdr:cNvSpPr txBox="1"/>
      </xdr:nvSpPr>
      <xdr:spPr>
        <a:xfrm>
          <a:off x="20199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74235</xdr:rowOff>
    </xdr:from>
    <xdr:ext cx="469744" cy="259045"/>
    <xdr:sp macro="" textlink="">
      <xdr:nvSpPr>
        <xdr:cNvPr id="601" name="n_4mainValue【庁舎】&#10;一人当たり面積">
          <a:extLst>
            <a:ext uri="{FF2B5EF4-FFF2-40B4-BE49-F238E27FC236}">
              <a16:creationId xmlns:a16="http://schemas.microsoft.com/office/drawing/2014/main" id="{EF616E22-0614-4616-B740-EBD0E6F4F104}"/>
            </a:ext>
          </a:extLst>
        </xdr:cNvPr>
        <xdr:cNvSpPr txBox="1"/>
      </xdr:nvSpPr>
      <xdr:spPr>
        <a:xfrm>
          <a:off x="18421427" y="184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447D938A-ACC3-420C-9CCC-2D248AC0F5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9C422F9F-C945-429E-9260-AB46706E0D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5BA9BDAB-FB99-42D9-8844-0EC06C2C95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庁舎や福祉施設が特に高くなっており、公共施設等総合管理計画や個別施設計画に基づき計画的かつ効率的な施設の維持管理や修繕等に努めていきたい。また、消防施設の維持管理費用や改修費用等にも留意しながら適正な施設管理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前年度に比べ地方税が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％増、地方交付税が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％増となったこと等により、経常収支比率が前年度と比べ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％の減となった。しかしながら、人件費や公債費が前年度より増加しており、今後も増加が見込まれるため、一時的なものと捉えて、徹底した経常経費の見直しと自主財源の確保に努める。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148082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843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63</xdr:row>
      <xdr:rowOff>157734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1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9,961</a:t>
          </a:r>
          <a:r>
            <a:rPr kumimoji="1" lang="ja-JP" altLang="en-US" sz="1300">
              <a:latin typeface="ＭＳ Ｐゴシック" panose="020B0600070205080204" pitchFamily="50" charset="-128"/>
              <a:ea typeface="ＭＳ Ｐゴシック" panose="020B0600070205080204" pitchFamily="50" charset="-128"/>
            </a:rPr>
            <a:t>円増となっているが、中央公民館及び村民体育館建設事業及び児童館建設事業に伴う備品購入費の増加が要因と考えられる。これまでも類似団体平均値を大きく下回っており、比較的良好な数値といえる。今後も引き続き適正な定員管理に努め、コストの軽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58378</xdr:rowOff>
    </xdr:from>
    <xdr:to>
      <xdr:col>23</xdr:col>
      <xdr:colOff>133350</xdr:colOff>
      <xdr:row>88</xdr:row>
      <xdr:rowOff>128564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17278"/>
          <a:ext cx="0" cy="1098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100641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128564</xdr:rowOff>
    </xdr:from>
    <xdr:to>
      <xdr:col>24</xdr:col>
      <xdr:colOff>12700</xdr:colOff>
      <xdr:row>88</xdr:row>
      <xdr:rowOff>128564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144755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6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58378</xdr:rowOff>
    </xdr:from>
    <xdr:to>
      <xdr:col>24</xdr:col>
      <xdr:colOff>12700</xdr:colOff>
      <xdr:row>82</xdr:row>
      <xdr:rowOff>58378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1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47977</xdr:rowOff>
    </xdr:from>
    <xdr:to>
      <xdr:col>23</xdr:col>
      <xdr:colOff>133350</xdr:colOff>
      <xdr:row>82</xdr:row>
      <xdr:rowOff>68007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6877"/>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137768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165691</xdr:rowOff>
    </xdr:from>
    <xdr:to>
      <xdr:col>23</xdr:col>
      <xdr:colOff>184150</xdr:colOff>
      <xdr:row>84</xdr:row>
      <xdr:rowOff>95841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47830</xdr:rowOff>
    </xdr:from>
    <xdr:to>
      <xdr:col>19</xdr:col>
      <xdr:colOff>133350</xdr:colOff>
      <xdr:row>82</xdr:row>
      <xdr:rowOff>47977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6730"/>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114846</xdr:rowOff>
    </xdr:from>
    <xdr:to>
      <xdr:col>19</xdr:col>
      <xdr:colOff>184150</xdr:colOff>
      <xdr:row>84</xdr:row>
      <xdr:rowOff>44996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29773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3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19927</xdr:rowOff>
    </xdr:from>
    <xdr:to>
      <xdr:col>15</xdr:col>
      <xdr:colOff>82550</xdr:colOff>
      <xdr:row>82</xdr:row>
      <xdr:rowOff>47830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78827"/>
          <a:ext cx="8890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95106</xdr:rowOff>
    </xdr:from>
    <xdr:to>
      <xdr:col>15</xdr:col>
      <xdr:colOff>133350</xdr:colOff>
      <xdr:row>84</xdr:row>
      <xdr:rowOff>25256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10033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15291</xdr:rowOff>
    </xdr:from>
    <xdr:to>
      <xdr:col>11</xdr:col>
      <xdr:colOff>31750</xdr:colOff>
      <xdr:row>82</xdr:row>
      <xdr:rowOff>19927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4191"/>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82961</xdr:rowOff>
    </xdr:from>
    <xdr:to>
      <xdr:col>11</xdr:col>
      <xdr:colOff>82550</xdr:colOff>
      <xdr:row>84</xdr:row>
      <xdr:rowOff>13111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61409</xdr:rowOff>
    </xdr:from>
    <xdr:to>
      <xdr:col>7</xdr:col>
      <xdr:colOff>31750</xdr:colOff>
      <xdr:row>83</xdr:row>
      <xdr:rowOff>163009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147786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7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17207</xdr:rowOff>
    </xdr:from>
    <xdr:to>
      <xdr:col>23</xdr:col>
      <xdr:colOff>184150</xdr:colOff>
      <xdr:row>82</xdr:row>
      <xdr:rowOff>118807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109934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168627</xdr:rowOff>
    </xdr:from>
    <xdr:to>
      <xdr:col>19</xdr:col>
      <xdr:colOff>184150</xdr:colOff>
      <xdr:row>82</xdr:row>
      <xdr:rowOff>98777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108954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168480</xdr:rowOff>
    </xdr:from>
    <xdr:to>
      <xdr:col>15</xdr:col>
      <xdr:colOff>133350</xdr:colOff>
      <xdr:row>82</xdr:row>
      <xdr:rowOff>98630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108807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140577</xdr:rowOff>
    </xdr:from>
    <xdr:to>
      <xdr:col>11</xdr:col>
      <xdr:colOff>82550</xdr:colOff>
      <xdr:row>82</xdr:row>
      <xdr:rowOff>70727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80904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135941</xdr:rowOff>
    </xdr:from>
    <xdr:to>
      <xdr:col>7</xdr:col>
      <xdr:colOff>31750</xdr:colOff>
      <xdr:row>82</xdr:row>
      <xdr:rowOff>66091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76268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独自の給与カット等は行っていないが、団塊世代の退職により年齢別職員構成比が主事級等若年層寄りに大幅にシフトした結果、職員の平均年齢は</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歳となっている。ラスパイレス指数は類似団体平均値や全国平均値に比べ低い水準となっており、今後も引き続き適正な給与制度の運用に努める。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106680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4413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200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200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371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138854</xdr:rowOff>
    </xdr:from>
    <xdr:to>
      <xdr:col>73</xdr:col>
      <xdr:colOff>44450</xdr:colOff>
      <xdr:row>84</xdr:row>
      <xdr:rowOff>69004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79181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人当たり職員数は、類似団体平均値と比較すると低い数値となっている。近年は多様化する住民ニーズや人口減少対策に対応するため、平成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年度に職員定数を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人に増やし、住民サービスの低下を招かないよう対応しており、今後は類似団体平均値水準で推移することが予想される。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また、民間委託等の活用など事務の効率化を検討しながら、適正な定員管理に努める。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60516</xdr:rowOff>
    </xdr:from>
    <xdr:to>
      <xdr:col>81</xdr:col>
      <xdr:colOff>44450</xdr:colOff>
      <xdr:row>59</xdr:row>
      <xdr:rowOff>61722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176066"/>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47847</xdr:rowOff>
    </xdr:from>
    <xdr:to>
      <xdr:col>77</xdr:col>
      <xdr:colOff>44450</xdr:colOff>
      <xdr:row>59</xdr:row>
      <xdr:rowOff>61722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1633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17685</xdr:rowOff>
    </xdr:from>
    <xdr:to>
      <xdr:col>72</xdr:col>
      <xdr:colOff>203200</xdr:colOff>
      <xdr:row>59</xdr:row>
      <xdr:rowOff>47847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133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5017</xdr:rowOff>
    </xdr:from>
    <xdr:to>
      <xdr:col>68</xdr:col>
      <xdr:colOff>152400</xdr:colOff>
      <xdr:row>59</xdr:row>
      <xdr:rowOff>17685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2056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9716</xdr:rowOff>
    </xdr:from>
    <xdr:to>
      <xdr:col>81</xdr:col>
      <xdr:colOff>95250</xdr:colOff>
      <xdr:row>59</xdr:row>
      <xdr:rowOff>111316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102443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10922</xdr:rowOff>
    </xdr:from>
    <xdr:to>
      <xdr:col>77</xdr:col>
      <xdr:colOff>95250</xdr:colOff>
      <xdr:row>59</xdr:row>
      <xdr:rowOff>112522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122699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9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168497</xdr:rowOff>
    </xdr:from>
    <xdr:to>
      <xdr:col>73</xdr:col>
      <xdr:colOff>44450</xdr:colOff>
      <xdr:row>59</xdr:row>
      <xdr:rowOff>98647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108824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138335</xdr:rowOff>
    </xdr:from>
    <xdr:to>
      <xdr:col>68</xdr:col>
      <xdr:colOff>203200</xdr:colOff>
      <xdr:row>59</xdr:row>
      <xdr:rowOff>68485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78662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5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125667</xdr:rowOff>
    </xdr:from>
    <xdr:to>
      <xdr:col>64</xdr:col>
      <xdr:colOff>152400</xdr:colOff>
      <xdr:row>59</xdr:row>
      <xdr:rowOff>55817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65994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地方債について、過去の大規模事業債の償還終了や交付税措置のない起債の発行抑制により、元利償還金実質負担額は年々減少している。数値は、前年度と比べ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％減と改善され、類似団体平均値よりも低い数値であった。しかし、今後、実施した建設事業の元利償還金の償還が開始されることから、さらなる計画的な起債発行や適正な企業会計繰出金の算定に努める。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81026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148590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83312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前年度に比べ増加したが、組合等負担等見込額の減少に加え、充当可能基金の増加により、前年度と同様に良好な水準を保っている。今後も交付税措置のある有利な起債の活用や適正な定員管理に努め、将来世代の負担が過度にならないよう健全な財政運営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169037</xdr:rowOff>
    </xdr:from>
    <xdr:to>
      <xdr:col>64</xdr:col>
      <xdr:colOff>152400</xdr:colOff>
      <xdr:row>14</xdr:row>
      <xdr:rowOff>99187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3462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83964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今後も引き続き指定管理者制度や民間委託等の活用、適正な定員管理・給与制度の運用を図り、人件費の抑制に努める。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年度以降は、学校給食事業の開始や社会保障・税番号制度システム構築などにより年々増加しており、令和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％増加した。要因としては、中央公民館及び村民体育館建設事業や児童館建設事業に伴う備品購入費の増加によるものと考えられる。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システム構築や保守、その他情報セキュリティ関係経費、さらには指定管理者制度や民間委託等の活用もあいまって物件費は増加していくと見込まれる。このことから、より一層の経費の精査や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169454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2774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2774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120123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保育所運営費や医療給付費等が年々増加傾向であることに加え、少子化対策の一環として村独自で実施している児童福祉対策等もあり、類似団体平均値を上回る数値となっている。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今後も様々な社会福祉等の課題に対応していく必要があると予想され、経費も増加傾向となると考えられる。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状況を勘案しながら、引き続き適正な経費の執行に努める。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711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52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類似団体平均水準で推移しているが、高齢者社会による医療費等の増加に伴い、国民健康保険・後期高齢者医療・介護保険特別会計への繰出金が増加傾向となっている。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保険料の適正化や保険料の徴収強化を図るとともに、保健事業、介護予防事業の推進により一般会計の負担軽減に努める。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52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66040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補助費等に係る経常収支比率は、類似団体平均値を上回る数値で推移しているが、これは村の基幹産業である農林水産業へ投入する一般財源が多額であることが要因の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その他補助費等について、本来の負担、補助目的に基づき、対象経費及び対象団体等の精査や見直しに努める。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計画的な地方債発行に努めてきたことに加え、過去の大規模事業の償還終了により、前年度と同水準で推移している。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今後も将来世代の負担が過度とならないよう、新規発行債の抑制や交付税措置のある有利な地方債の発行に努め削減を図る。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％減少したが、類似団体平均値より高い水準で推移している。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今後も多様化する住民サービスに対応するため、サービスの低下を招かないよう注意を払いながら、普通会計にとどまらず特別会計・企業会計も更なる経費削減に努めたい。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78</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04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81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78</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81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78</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151649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141472</xdr:rowOff>
    </xdr:from>
    <xdr:to>
      <xdr:col>29</xdr:col>
      <xdr:colOff>127000</xdr:colOff>
      <xdr:row>20</xdr:row>
      <xdr:rowOff>142144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618097"/>
          <a:ext cx="647700" cy="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142144</xdr:rowOff>
    </xdr:from>
    <xdr:to>
      <xdr:col>26</xdr:col>
      <xdr:colOff>50800</xdr:colOff>
      <xdr:row>20</xdr:row>
      <xdr:rowOff>158035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618769"/>
          <a:ext cx="698500" cy="15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158035</xdr:rowOff>
    </xdr:from>
    <xdr:to>
      <xdr:col>22</xdr:col>
      <xdr:colOff>114300</xdr:colOff>
      <xdr:row>20</xdr:row>
      <xdr:rowOff>162604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34660"/>
          <a:ext cx="698500" cy="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162604</xdr:rowOff>
    </xdr:from>
    <xdr:to>
      <xdr:col>18</xdr:col>
      <xdr:colOff>177800</xdr:colOff>
      <xdr:row>20</xdr:row>
      <xdr:rowOff>162849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39229"/>
          <a:ext cx="698500" cy="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90672</xdr:rowOff>
    </xdr:from>
    <xdr:to>
      <xdr:col>29</xdr:col>
      <xdr:colOff>177800</xdr:colOff>
      <xdr:row>21</xdr:row>
      <xdr:rowOff>20822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6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170699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7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91344</xdr:rowOff>
    </xdr:from>
    <xdr:to>
      <xdr:col>26</xdr:col>
      <xdr:colOff>101600</xdr:colOff>
      <xdr:row>21</xdr:row>
      <xdr:rowOff>21494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67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6271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5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107235</xdr:rowOff>
    </xdr:from>
    <xdr:to>
      <xdr:col>22</xdr:col>
      <xdr:colOff>165100</xdr:colOff>
      <xdr:row>21</xdr:row>
      <xdr:rowOff>37385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8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22162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111804</xdr:rowOff>
    </xdr:from>
    <xdr:to>
      <xdr:col>19</xdr:col>
      <xdr:colOff>38100</xdr:colOff>
      <xdr:row>21</xdr:row>
      <xdr:rowOff>41954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8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26731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112049</xdr:rowOff>
    </xdr:from>
    <xdr:to>
      <xdr:col>15</xdr:col>
      <xdr:colOff>101600</xdr:colOff>
      <xdr:row>21</xdr:row>
      <xdr:rowOff>42199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8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26976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333667</xdr:rowOff>
    </xdr:from>
    <xdr:to>
      <xdr:col>29</xdr:col>
      <xdr:colOff>127000</xdr:colOff>
      <xdr:row>36</xdr:row>
      <xdr:rowOff>2819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4017"/>
          <a:ext cx="6477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342557</xdr:rowOff>
    </xdr:from>
    <xdr:to>
      <xdr:col>26</xdr:col>
      <xdr:colOff>50800</xdr:colOff>
      <xdr:row>36</xdr:row>
      <xdr:rowOff>2819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2907"/>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292126</xdr:rowOff>
    </xdr:from>
    <xdr:to>
      <xdr:col>22</xdr:col>
      <xdr:colOff>114300</xdr:colOff>
      <xdr:row>35</xdr:row>
      <xdr:rowOff>342557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2476"/>
          <a:ext cx="698500" cy="5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285762</xdr:rowOff>
    </xdr:from>
    <xdr:to>
      <xdr:col>18</xdr:col>
      <xdr:colOff>177800</xdr:colOff>
      <xdr:row>35</xdr:row>
      <xdr:rowOff>292126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6112"/>
          <a:ext cx="698500" cy="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282867</xdr:rowOff>
    </xdr:from>
    <xdr:to>
      <xdr:col>29</xdr:col>
      <xdr:colOff>177800</xdr:colOff>
      <xdr:row>36</xdr:row>
      <xdr:rowOff>41567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254944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294919</xdr:rowOff>
    </xdr:from>
    <xdr:to>
      <xdr:col>26</xdr:col>
      <xdr:colOff>101600</xdr:colOff>
      <xdr:row>36</xdr:row>
      <xdr:rowOff>53619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38396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291757</xdr:rowOff>
    </xdr:from>
    <xdr:to>
      <xdr:col>22</xdr:col>
      <xdr:colOff>165100</xdr:colOff>
      <xdr:row>36</xdr:row>
      <xdr:rowOff>50457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241326</xdr:rowOff>
    </xdr:from>
    <xdr:to>
      <xdr:col>19</xdr:col>
      <xdr:colOff>38100</xdr:colOff>
      <xdr:row>36</xdr:row>
      <xdr:rowOff>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327703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234962</xdr:rowOff>
    </xdr:from>
    <xdr:to>
      <xdr:col>15</xdr:col>
      <xdr:colOff>101600</xdr:colOff>
      <xdr:row>35</xdr:row>
      <xdr:rowOff>336562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321339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165747</xdr:rowOff>
    </xdr:from>
    <xdr:to>
      <xdr:col>24</xdr:col>
      <xdr:colOff>62865</xdr:colOff>
      <xdr:row>36</xdr:row>
      <xdr:rowOff>124640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09247"/>
          <a:ext cx="1270" cy="98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128467</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124640</xdr:rowOff>
    </xdr:from>
    <xdr:to>
      <xdr:col>24</xdr:col>
      <xdr:colOff>152400</xdr:colOff>
      <xdr:row>36</xdr:row>
      <xdr:rowOff>124640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9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112424</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8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165747</xdr:rowOff>
    </xdr:from>
    <xdr:to>
      <xdr:col>24</xdr:col>
      <xdr:colOff>152400</xdr:colOff>
      <xdr:row>30</xdr:row>
      <xdr:rowOff>165747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0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101492</xdr:rowOff>
    </xdr:from>
    <xdr:to>
      <xdr:col>24</xdr:col>
      <xdr:colOff>63500</xdr:colOff>
      <xdr:row>36</xdr:row>
      <xdr:rowOff>130099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3692"/>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84048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74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61171</xdr:rowOff>
    </xdr:from>
    <xdr:to>
      <xdr:col>24</xdr:col>
      <xdr:colOff>114300</xdr:colOff>
      <xdr:row>34</xdr:row>
      <xdr:rowOff>162771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130099</xdr:rowOff>
    </xdr:from>
    <xdr:to>
      <xdr:col>19</xdr:col>
      <xdr:colOff>177800</xdr:colOff>
      <xdr:row>36</xdr:row>
      <xdr:rowOff>151770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0229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133655</xdr:rowOff>
    </xdr:from>
    <xdr:to>
      <xdr:col>20</xdr:col>
      <xdr:colOff>38100</xdr:colOff>
      <xdr:row>35</xdr:row>
      <xdr:rowOff>63805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80332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151770</xdr:rowOff>
    </xdr:from>
    <xdr:to>
      <xdr:col>15</xdr:col>
      <xdr:colOff>50800</xdr:colOff>
      <xdr:row>36</xdr:row>
      <xdr:rowOff>152099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397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146246</xdr:rowOff>
    </xdr:from>
    <xdr:to>
      <xdr:col>15</xdr:col>
      <xdr:colOff>101600</xdr:colOff>
      <xdr:row>35</xdr:row>
      <xdr:rowOff>76396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92923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152099</xdr:rowOff>
    </xdr:from>
    <xdr:to>
      <xdr:col>10</xdr:col>
      <xdr:colOff>114300</xdr:colOff>
      <xdr:row>36</xdr:row>
      <xdr:rowOff>161317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4299"/>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155843</xdr:rowOff>
    </xdr:from>
    <xdr:to>
      <xdr:col>10</xdr:col>
      <xdr:colOff>165100</xdr:colOff>
      <xdr:row>35</xdr:row>
      <xdr:rowOff>85993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102520</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159304</xdr:rowOff>
    </xdr:from>
    <xdr:to>
      <xdr:col>6</xdr:col>
      <xdr:colOff>38100</xdr:colOff>
      <xdr:row>35</xdr:row>
      <xdr:rowOff>89454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105981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50692</xdr:rowOff>
    </xdr:from>
    <xdr:to>
      <xdr:col>24</xdr:col>
      <xdr:colOff>114300</xdr:colOff>
      <xdr:row>36</xdr:row>
      <xdr:rowOff>152292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137069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79299</xdr:rowOff>
    </xdr:from>
    <xdr:to>
      <xdr:col>20</xdr:col>
      <xdr:colOff>38100</xdr:colOff>
      <xdr:row>37</xdr:row>
      <xdr:rowOff>9449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100970</xdr:rowOff>
    </xdr:from>
    <xdr:to>
      <xdr:col>15</xdr:col>
      <xdr:colOff>101600</xdr:colOff>
      <xdr:row>37</xdr:row>
      <xdr:rowOff>31120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22247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101299</xdr:rowOff>
    </xdr:from>
    <xdr:to>
      <xdr:col>10</xdr:col>
      <xdr:colOff>165100</xdr:colOff>
      <xdr:row>37</xdr:row>
      <xdr:rowOff>31449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110517</xdr:rowOff>
    </xdr:from>
    <xdr:to>
      <xdr:col>6</xdr:col>
      <xdr:colOff>38100</xdr:colOff>
      <xdr:row>37</xdr:row>
      <xdr:rowOff>40667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31794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118566</xdr:rowOff>
    </xdr:from>
    <xdr:to>
      <xdr:col>24</xdr:col>
      <xdr:colOff>63500</xdr:colOff>
      <xdr:row>57</xdr:row>
      <xdr:rowOff>134968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91216"/>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125897</xdr:rowOff>
    </xdr:from>
    <xdr:to>
      <xdr:col>19</xdr:col>
      <xdr:colOff>177800</xdr:colOff>
      <xdr:row>57</xdr:row>
      <xdr:rowOff>134968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898547"/>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125897</xdr:rowOff>
    </xdr:from>
    <xdr:to>
      <xdr:col>15</xdr:col>
      <xdr:colOff>50800</xdr:colOff>
      <xdr:row>57</xdr:row>
      <xdr:rowOff>152564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98547"/>
          <a:ext cx="8890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150847</xdr:rowOff>
    </xdr:from>
    <xdr:to>
      <xdr:col>10</xdr:col>
      <xdr:colOff>114300</xdr:colOff>
      <xdr:row>57</xdr:row>
      <xdr:rowOff>152564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923497"/>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67766</xdr:rowOff>
    </xdr:from>
    <xdr:to>
      <xdr:col>24</xdr:col>
      <xdr:colOff>114300</xdr:colOff>
      <xdr:row>57</xdr:row>
      <xdr:rowOff>169366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8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154143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84168</xdr:rowOff>
    </xdr:from>
    <xdr:to>
      <xdr:col>20</xdr:col>
      <xdr:colOff>38100</xdr:colOff>
      <xdr:row>58</xdr:row>
      <xdr:rowOff>14318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8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5445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9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75097</xdr:rowOff>
    </xdr:from>
    <xdr:to>
      <xdr:col>15</xdr:col>
      <xdr:colOff>101600</xdr:colOff>
      <xdr:row>58</xdr:row>
      <xdr:rowOff>5247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167824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101764</xdr:rowOff>
    </xdr:from>
    <xdr:to>
      <xdr:col>10</xdr:col>
      <xdr:colOff>165100</xdr:colOff>
      <xdr:row>58</xdr:row>
      <xdr:rowOff>31914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23041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100047</xdr:rowOff>
    </xdr:from>
    <xdr:to>
      <xdr:col>6</xdr:col>
      <xdr:colOff>38100</xdr:colOff>
      <xdr:row>58</xdr:row>
      <xdr:rowOff>30197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21324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00000000-0008-0000-06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4" name="維持補修費最小値テキスト">
          <a:extLst>
            <a:ext uri="{FF2B5EF4-FFF2-40B4-BE49-F238E27FC236}">
              <a16:creationId xmlns:a16="http://schemas.microsoft.com/office/drawing/2014/main" id="{00000000-0008-0000-0600-0000A4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6" name="維持補修費最大値テキスト">
          <a:extLst>
            <a:ext uri="{FF2B5EF4-FFF2-40B4-BE49-F238E27FC236}">
              <a16:creationId xmlns:a16="http://schemas.microsoft.com/office/drawing/2014/main" id="{00000000-0008-0000-0600-0000A6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11295</xdr:rowOff>
    </xdr:from>
    <xdr:to>
      <xdr:col>24</xdr:col>
      <xdr:colOff>63500</xdr:colOff>
      <xdr:row>78</xdr:row>
      <xdr:rowOff>79121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3797300" y="13384395"/>
          <a:ext cx="8382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9" name="維持補修費平均値テキスト">
          <a:extLst>
            <a:ext uri="{FF2B5EF4-FFF2-40B4-BE49-F238E27FC236}">
              <a16:creationId xmlns:a16="http://schemas.microsoft.com/office/drawing/2014/main" id="{00000000-0008-0000-0600-0000A9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70" name="フローチャート: 判断 169">
          <a:extLst>
            <a:ext uri="{FF2B5EF4-FFF2-40B4-BE49-F238E27FC236}">
              <a16:creationId xmlns:a16="http://schemas.microsoft.com/office/drawing/2014/main" id="{00000000-0008-0000-0600-0000AA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4369</xdr:rowOff>
    </xdr:from>
    <xdr:to>
      <xdr:col>19</xdr:col>
      <xdr:colOff>177800</xdr:colOff>
      <xdr:row>78</xdr:row>
      <xdr:rowOff>11295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2908300" y="13377469"/>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152547</xdr:rowOff>
    </xdr:from>
    <xdr:to>
      <xdr:col>15</xdr:col>
      <xdr:colOff>50800</xdr:colOff>
      <xdr:row>78</xdr:row>
      <xdr:rowOff>4369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019300" y="1335419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152547</xdr:rowOff>
    </xdr:from>
    <xdr:to>
      <xdr:col>10</xdr:col>
      <xdr:colOff>114300</xdr:colOff>
      <xdr:row>78</xdr:row>
      <xdr:rowOff>33446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1130300" y="1335419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28321</xdr:rowOff>
    </xdr:from>
    <xdr:to>
      <xdr:col>24</xdr:col>
      <xdr:colOff>114300</xdr:colOff>
      <xdr:row>78</xdr:row>
      <xdr:rowOff>129921</xdr:rowOff>
    </xdr:to>
    <xdr:sp macro="" textlink="">
      <xdr:nvSpPr>
        <xdr:cNvPr id="187" name="楕円 186">
          <a:extLst>
            <a:ext uri="{FF2B5EF4-FFF2-40B4-BE49-F238E27FC236}">
              <a16:creationId xmlns:a16="http://schemas.microsoft.com/office/drawing/2014/main" id="{00000000-0008-0000-0600-0000BB000000}"/>
            </a:ext>
          </a:extLst>
        </xdr:cNvPr>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114698</xdr:rowOff>
    </xdr:from>
    <xdr:ext cx="469744" cy="259045"/>
    <xdr:sp macro="" textlink="">
      <xdr:nvSpPr>
        <xdr:cNvPr id="188" name="維持補修費該当値テキスト">
          <a:extLst>
            <a:ext uri="{FF2B5EF4-FFF2-40B4-BE49-F238E27FC236}">
              <a16:creationId xmlns:a16="http://schemas.microsoft.com/office/drawing/2014/main" id="{00000000-0008-0000-0600-0000BC000000}"/>
            </a:ext>
          </a:extLst>
        </xdr:cNvPr>
        <xdr:cNvSpPr txBox="1"/>
      </xdr:nvSpPr>
      <xdr:spPr>
        <a:xfrm>
          <a:off x="4686300" y="133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131945</xdr:rowOff>
    </xdr:from>
    <xdr:to>
      <xdr:col>20</xdr:col>
      <xdr:colOff>38100</xdr:colOff>
      <xdr:row>78</xdr:row>
      <xdr:rowOff>62095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3746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53222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562428" y="134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125019</xdr:rowOff>
    </xdr:from>
    <xdr:to>
      <xdr:col>15</xdr:col>
      <xdr:colOff>101600</xdr:colOff>
      <xdr:row>78</xdr:row>
      <xdr:rowOff>55169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2857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46296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101747</xdr:rowOff>
    </xdr:from>
    <xdr:to>
      <xdr:col>10</xdr:col>
      <xdr:colOff>165100</xdr:colOff>
      <xdr:row>78</xdr:row>
      <xdr:rowOff>31897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1968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23024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154096</xdr:rowOff>
    </xdr:from>
    <xdr:to>
      <xdr:col>6</xdr:col>
      <xdr:colOff>38100</xdr:colOff>
      <xdr:row>78</xdr:row>
      <xdr:rowOff>84246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079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75373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130911</xdr:rowOff>
    </xdr:from>
    <xdr:to>
      <xdr:col>24</xdr:col>
      <xdr:colOff>63500</xdr:colOff>
      <xdr:row>94</xdr:row>
      <xdr:rowOff>138240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247211"/>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138240</xdr:rowOff>
    </xdr:from>
    <xdr:to>
      <xdr:col>19</xdr:col>
      <xdr:colOff>177800</xdr:colOff>
      <xdr:row>95</xdr:row>
      <xdr:rowOff>6541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254540"/>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6541</xdr:rowOff>
    </xdr:from>
    <xdr:to>
      <xdr:col>15</xdr:col>
      <xdr:colOff>50800</xdr:colOff>
      <xdr:row>95</xdr:row>
      <xdr:rowOff>14605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294291"/>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14605</xdr:rowOff>
    </xdr:from>
    <xdr:to>
      <xdr:col>10</xdr:col>
      <xdr:colOff>114300</xdr:colOff>
      <xdr:row>95</xdr:row>
      <xdr:rowOff>128067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302355"/>
          <a:ext cx="889000" cy="1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80111</xdr:rowOff>
    </xdr:from>
    <xdr:to>
      <xdr:col>24</xdr:col>
      <xdr:colOff>114300</xdr:colOff>
      <xdr:row>95</xdr:row>
      <xdr:rowOff>10261</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1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102988</xdr:rowOff>
    </xdr:from>
    <xdr:ext cx="534377"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0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87440</xdr:rowOff>
    </xdr:from>
    <xdr:to>
      <xdr:col>20</xdr:col>
      <xdr:colOff>38100</xdr:colOff>
      <xdr:row>95</xdr:row>
      <xdr:rowOff>17590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34117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59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127191</xdr:rowOff>
    </xdr:from>
    <xdr:to>
      <xdr:col>15</xdr:col>
      <xdr:colOff>101600</xdr:colOff>
      <xdr:row>95</xdr:row>
      <xdr:rowOff>57341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2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73868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135255</xdr:rowOff>
    </xdr:from>
    <xdr:to>
      <xdr:col>10</xdr:col>
      <xdr:colOff>165100</xdr:colOff>
      <xdr:row>95</xdr:row>
      <xdr:rowOff>65405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2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81932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60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77267</xdr:rowOff>
    </xdr:from>
    <xdr:to>
      <xdr:col>6</xdr:col>
      <xdr:colOff>38100</xdr:colOff>
      <xdr:row>96</xdr:row>
      <xdr:rowOff>7417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23944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61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4108</xdr:rowOff>
    </xdr:from>
    <xdr:to>
      <xdr:col>55</xdr:col>
      <xdr:colOff>0</xdr:colOff>
      <xdr:row>38</xdr:row>
      <xdr:rowOff>46536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76308"/>
          <a:ext cx="838200" cy="38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32924</xdr:rowOff>
    </xdr:from>
    <xdr:to>
      <xdr:col>50</xdr:col>
      <xdr:colOff>114300</xdr:colOff>
      <xdr:row>38</xdr:row>
      <xdr:rowOff>46536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548024"/>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32924</xdr:rowOff>
    </xdr:from>
    <xdr:to>
      <xdr:col>45</xdr:col>
      <xdr:colOff>177800</xdr:colOff>
      <xdr:row>38</xdr:row>
      <xdr:rowOff>40536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4802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19545</xdr:rowOff>
    </xdr:from>
    <xdr:to>
      <xdr:col>41</xdr:col>
      <xdr:colOff>50800</xdr:colOff>
      <xdr:row>38</xdr:row>
      <xdr:rowOff>40536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34645"/>
          <a:ext cx="889000" cy="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124758</xdr:rowOff>
    </xdr:from>
    <xdr:to>
      <xdr:col>55</xdr:col>
      <xdr:colOff>50800</xdr:colOff>
      <xdr:row>36</xdr:row>
      <xdr:rowOff>54908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39685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167186</xdr:rowOff>
    </xdr:from>
    <xdr:to>
      <xdr:col>50</xdr:col>
      <xdr:colOff>165100</xdr:colOff>
      <xdr:row>38</xdr:row>
      <xdr:rowOff>97336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88463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153574</xdr:rowOff>
    </xdr:from>
    <xdr:to>
      <xdr:col>46</xdr:col>
      <xdr:colOff>38100</xdr:colOff>
      <xdr:row>38</xdr:row>
      <xdr:rowOff>83724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74851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161186</xdr:rowOff>
    </xdr:from>
    <xdr:to>
      <xdr:col>41</xdr:col>
      <xdr:colOff>101600</xdr:colOff>
      <xdr:row>38</xdr:row>
      <xdr:rowOff>91336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82463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140195</xdr:rowOff>
    </xdr:from>
    <xdr:to>
      <xdr:col>36</xdr:col>
      <xdr:colOff>165100</xdr:colOff>
      <xdr:row>38</xdr:row>
      <xdr:rowOff>70345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61472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156390</xdr:rowOff>
    </xdr:from>
    <xdr:to>
      <xdr:col>55</xdr:col>
      <xdr:colOff>0</xdr:colOff>
      <xdr:row>58</xdr:row>
      <xdr:rowOff>50097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29040"/>
          <a:ext cx="838200" cy="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50097</xdr:rowOff>
    </xdr:from>
    <xdr:to>
      <xdr:col>50</xdr:col>
      <xdr:colOff>114300</xdr:colOff>
      <xdr:row>58</xdr:row>
      <xdr:rowOff>142897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94197"/>
          <a:ext cx="889000" cy="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142897</xdr:rowOff>
    </xdr:from>
    <xdr:to>
      <xdr:col>45</xdr:col>
      <xdr:colOff>177800</xdr:colOff>
      <xdr:row>59</xdr:row>
      <xdr:rowOff>36361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86997"/>
          <a:ext cx="889000" cy="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32446</xdr:rowOff>
    </xdr:from>
    <xdr:to>
      <xdr:col>41</xdr:col>
      <xdr:colOff>50800</xdr:colOff>
      <xdr:row>59</xdr:row>
      <xdr:rowOff>36361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10147996"/>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105590</xdr:rowOff>
    </xdr:from>
    <xdr:to>
      <xdr:col>55</xdr:col>
      <xdr:colOff>50800</xdr:colOff>
      <xdr:row>58</xdr:row>
      <xdr:rowOff>35740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84017</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170747</xdr:rowOff>
    </xdr:from>
    <xdr:to>
      <xdr:col>50</xdr:col>
      <xdr:colOff>165100</xdr:colOff>
      <xdr:row>58</xdr:row>
      <xdr:rowOff>100897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92024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1003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92097</xdr:rowOff>
    </xdr:from>
    <xdr:to>
      <xdr:col>46</xdr:col>
      <xdr:colOff>38100</xdr:colOff>
      <xdr:row>59</xdr:row>
      <xdr:rowOff>22247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13374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1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157011</xdr:rowOff>
    </xdr:from>
    <xdr:to>
      <xdr:col>41</xdr:col>
      <xdr:colOff>101600</xdr:colOff>
      <xdr:row>59</xdr:row>
      <xdr:rowOff>87161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101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78288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1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153096</xdr:rowOff>
    </xdr:from>
    <xdr:to>
      <xdr:col>36</xdr:col>
      <xdr:colOff>165100</xdr:colOff>
      <xdr:row>59</xdr:row>
      <xdr:rowOff>83246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100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74373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1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160646</xdr:rowOff>
    </xdr:from>
    <xdr:to>
      <xdr:col>55</xdr:col>
      <xdr:colOff>0</xdr:colOff>
      <xdr:row>77</xdr:row>
      <xdr:rowOff>40990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90846"/>
          <a:ext cx="8382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132310</xdr:rowOff>
    </xdr:from>
    <xdr:to>
      <xdr:col>50</xdr:col>
      <xdr:colOff>114300</xdr:colOff>
      <xdr:row>77</xdr:row>
      <xdr:rowOff>40990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162510"/>
          <a:ext cx="889000" cy="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132310</xdr:rowOff>
    </xdr:from>
    <xdr:to>
      <xdr:col>45</xdr:col>
      <xdr:colOff>177800</xdr:colOff>
      <xdr:row>77</xdr:row>
      <xdr:rowOff>132397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62510"/>
          <a:ext cx="889000" cy="1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46574</xdr:rowOff>
    </xdr:from>
    <xdr:to>
      <xdr:col>41</xdr:col>
      <xdr:colOff>50800</xdr:colOff>
      <xdr:row>77</xdr:row>
      <xdr:rowOff>132397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48224"/>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109846</xdr:rowOff>
    </xdr:from>
    <xdr:to>
      <xdr:col>55</xdr:col>
      <xdr:colOff>50800</xdr:colOff>
      <xdr:row>77</xdr:row>
      <xdr:rowOff>39996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88273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161640</xdr:rowOff>
    </xdr:from>
    <xdr:to>
      <xdr:col>50</xdr:col>
      <xdr:colOff>165100</xdr:colOff>
      <xdr:row>77</xdr:row>
      <xdr:rowOff>91790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82917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81510</xdr:rowOff>
    </xdr:from>
    <xdr:to>
      <xdr:col>46</xdr:col>
      <xdr:colOff>38100</xdr:colOff>
      <xdr:row>77</xdr:row>
      <xdr:rowOff>11660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28188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81597</xdr:rowOff>
    </xdr:from>
    <xdr:to>
      <xdr:col>41</xdr:col>
      <xdr:colOff>101600</xdr:colOff>
      <xdr:row>78</xdr:row>
      <xdr:rowOff>11747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2874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167224</xdr:rowOff>
    </xdr:from>
    <xdr:to>
      <xdr:col>36</xdr:col>
      <xdr:colOff>165100</xdr:colOff>
      <xdr:row>77</xdr:row>
      <xdr:rowOff>97374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88501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128319</xdr:rowOff>
    </xdr:from>
    <xdr:to>
      <xdr:col>55</xdr:col>
      <xdr:colOff>0</xdr:colOff>
      <xdr:row>98</xdr:row>
      <xdr:rowOff>18957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758969"/>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18957</xdr:rowOff>
    </xdr:from>
    <xdr:to>
      <xdr:col>50</xdr:col>
      <xdr:colOff>114300</xdr:colOff>
      <xdr:row>98</xdr:row>
      <xdr:rowOff>170331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21057"/>
          <a:ext cx="889000" cy="1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170331</xdr:rowOff>
    </xdr:from>
    <xdr:to>
      <xdr:col>45</xdr:col>
      <xdr:colOff>177800</xdr:colOff>
      <xdr:row>99</xdr:row>
      <xdr:rowOff>6744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972431"/>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6744</xdr:rowOff>
    </xdr:from>
    <xdr:to>
      <xdr:col>41</xdr:col>
      <xdr:colOff>50800</xdr:colOff>
      <xdr:row>99</xdr:row>
      <xdr:rowOff>29432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980294"/>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77519</xdr:rowOff>
    </xdr:from>
    <xdr:to>
      <xdr:col>55</xdr:col>
      <xdr:colOff>50800</xdr:colOff>
      <xdr:row>98</xdr:row>
      <xdr:rowOff>7669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100396</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5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139607</xdr:rowOff>
    </xdr:from>
    <xdr:to>
      <xdr:col>50</xdr:col>
      <xdr:colOff>165100</xdr:colOff>
      <xdr:row>98</xdr:row>
      <xdr:rowOff>69757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60884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8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119531</xdr:rowOff>
    </xdr:from>
    <xdr:to>
      <xdr:col>46</xdr:col>
      <xdr:colOff>38100</xdr:colOff>
      <xdr:row>99</xdr:row>
      <xdr:rowOff>49681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9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40808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70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127394</xdr:rowOff>
    </xdr:from>
    <xdr:to>
      <xdr:col>41</xdr:col>
      <xdr:colOff>101600</xdr:colOff>
      <xdr:row>99</xdr:row>
      <xdr:rowOff>57544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9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702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150082</xdr:rowOff>
    </xdr:from>
    <xdr:to>
      <xdr:col>36</xdr:col>
      <xdr:colOff>165100</xdr:colOff>
      <xdr:row>99</xdr:row>
      <xdr:rowOff>80232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9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71359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704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137226</xdr:rowOff>
    </xdr:from>
    <xdr:to>
      <xdr:col>85</xdr:col>
      <xdr:colOff>127000</xdr:colOff>
      <xdr:row>76</xdr:row>
      <xdr:rowOff>146627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67426"/>
          <a:ext cx="8382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138757</xdr:rowOff>
    </xdr:from>
    <xdr:to>
      <xdr:col>81</xdr:col>
      <xdr:colOff>50800</xdr:colOff>
      <xdr:row>76</xdr:row>
      <xdr:rowOff>146627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68957"/>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124915</xdr:rowOff>
    </xdr:from>
    <xdr:to>
      <xdr:col>76</xdr:col>
      <xdr:colOff>114300</xdr:colOff>
      <xdr:row>76</xdr:row>
      <xdr:rowOff>138757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55115"/>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119241</xdr:rowOff>
    </xdr:from>
    <xdr:to>
      <xdr:col>71</xdr:col>
      <xdr:colOff>177800</xdr:colOff>
      <xdr:row>76</xdr:row>
      <xdr:rowOff>124915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49441"/>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86426</xdr:rowOff>
    </xdr:from>
    <xdr:to>
      <xdr:col>85</xdr:col>
      <xdr:colOff>177800</xdr:colOff>
      <xdr:row>77</xdr:row>
      <xdr:rowOff>16576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64853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95827</xdr:rowOff>
    </xdr:from>
    <xdr:to>
      <xdr:col>81</xdr:col>
      <xdr:colOff>101600</xdr:colOff>
      <xdr:row>77</xdr:row>
      <xdr:rowOff>25977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17104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87957</xdr:rowOff>
    </xdr:from>
    <xdr:to>
      <xdr:col>76</xdr:col>
      <xdr:colOff>165100</xdr:colOff>
      <xdr:row>77</xdr:row>
      <xdr:rowOff>18107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74115</xdr:rowOff>
    </xdr:from>
    <xdr:to>
      <xdr:col>72</xdr:col>
      <xdr:colOff>38100</xdr:colOff>
      <xdr:row>77</xdr:row>
      <xdr:rowOff>4265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166842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68441</xdr:rowOff>
    </xdr:from>
    <xdr:to>
      <xdr:col>67</xdr:col>
      <xdr:colOff>101600</xdr:colOff>
      <xdr:row>76</xdr:row>
      <xdr:rowOff>170041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161168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43721</xdr:rowOff>
    </xdr:from>
    <xdr:to>
      <xdr:col>85</xdr:col>
      <xdr:colOff>127000</xdr:colOff>
      <xdr:row>99</xdr:row>
      <xdr:rowOff>44214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7017271"/>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41433</xdr:rowOff>
    </xdr:from>
    <xdr:to>
      <xdr:col>81</xdr:col>
      <xdr:colOff>50800</xdr:colOff>
      <xdr:row>99</xdr:row>
      <xdr:rowOff>44214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701498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41433</xdr:rowOff>
    </xdr:from>
    <xdr:to>
      <xdr:col>76</xdr:col>
      <xdr:colOff>114300</xdr:colOff>
      <xdr:row>99</xdr:row>
      <xdr:rowOff>44405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701498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44388</xdr:rowOff>
    </xdr:from>
    <xdr:to>
      <xdr:col>71</xdr:col>
      <xdr:colOff>177800</xdr:colOff>
      <xdr:row>99</xdr:row>
      <xdr:rowOff>44405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701793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164371</xdr:rowOff>
    </xdr:from>
    <xdr:to>
      <xdr:col>85</xdr:col>
      <xdr:colOff>177800</xdr:colOff>
      <xdr:row>99</xdr:row>
      <xdr:rowOff>94521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9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79298</xdr:rowOff>
    </xdr:from>
    <xdr:ext cx="378565"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8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164864</xdr:rowOff>
    </xdr:from>
    <xdr:to>
      <xdr:col>81</xdr:col>
      <xdr:colOff>101600</xdr:colOff>
      <xdr:row>99</xdr:row>
      <xdr:rowOff>95014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86141</xdr:rowOff>
    </xdr:from>
    <xdr:ext cx="378565"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2017" y="170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162083</xdr:rowOff>
    </xdr:from>
    <xdr:to>
      <xdr:col>76</xdr:col>
      <xdr:colOff>165100</xdr:colOff>
      <xdr:row>99</xdr:row>
      <xdr:rowOff>92233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83360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165055</xdr:rowOff>
    </xdr:from>
    <xdr:to>
      <xdr:col>72</xdr:col>
      <xdr:colOff>38100</xdr:colOff>
      <xdr:row>99</xdr:row>
      <xdr:rowOff>95205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86332</xdr:rowOff>
    </xdr:from>
    <xdr:ext cx="313932"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46333" y="17059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165038</xdr:rowOff>
    </xdr:from>
    <xdr:to>
      <xdr:col>67</xdr:col>
      <xdr:colOff>101600</xdr:colOff>
      <xdr:row>99</xdr:row>
      <xdr:rowOff>95188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86315</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57333" y="1705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2997</xdr:rowOff>
    </xdr:from>
    <xdr:to>
      <xdr:col>116</xdr:col>
      <xdr:colOff>63500</xdr:colOff>
      <xdr:row>59</xdr:row>
      <xdr:rowOff>3473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18547"/>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3473</xdr:rowOff>
    </xdr:from>
    <xdr:to>
      <xdr:col>111</xdr:col>
      <xdr:colOff>177800</xdr:colOff>
      <xdr:row>59</xdr:row>
      <xdr:rowOff>3931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190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3931</xdr:rowOff>
    </xdr:from>
    <xdr:to>
      <xdr:col>107</xdr:col>
      <xdr:colOff>50800</xdr:colOff>
      <xdr:row>59</xdr:row>
      <xdr:rowOff>4445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1948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xdr:rowOff>
    </xdr:from>
    <xdr:to>
      <xdr:col>102</xdr:col>
      <xdr:colOff>114300</xdr:colOff>
      <xdr:row>59</xdr:row>
      <xdr:rowOff>4807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19995"/>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123647</xdr:rowOff>
    </xdr:from>
    <xdr:to>
      <xdr:col>116</xdr:col>
      <xdr:colOff>114300</xdr:colOff>
      <xdr:row>59</xdr:row>
      <xdr:rowOff>53797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38574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8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124123</xdr:rowOff>
    </xdr:from>
    <xdr:to>
      <xdr:col>112</xdr:col>
      <xdr:colOff>38100</xdr:colOff>
      <xdr:row>59</xdr:row>
      <xdr:rowOff>54273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45400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124581</xdr:rowOff>
    </xdr:from>
    <xdr:to>
      <xdr:col>107</xdr:col>
      <xdr:colOff>101600</xdr:colOff>
      <xdr:row>59</xdr:row>
      <xdr:rowOff>54731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45858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125095</xdr:rowOff>
    </xdr:from>
    <xdr:to>
      <xdr:col>102</xdr:col>
      <xdr:colOff>165100</xdr:colOff>
      <xdr:row>59</xdr:row>
      <xdr:rowOff>55245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125457</xdr:rowOff>
    </xdr:from>
    <xdr:to>
      <xdr:col>98</xdr:col>
      <xdr:colOff>38100</xdr:colOff>
      <xdr:row>59</xdr:row>
      <xdr:rowOff>55607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46734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45402</xdr:rowOff>
    </xdr:from>
    <xdr:to>
      <xdr:col>116</xdr:col>
      <xdr:colOff>63500</xdr:colOff>
      <xdr:row>78</xdr:row>
      <xdr:rowOff>75019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18502"/>
          <a:ext cx="8382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75019</xdr:rowOff>
    </xdr:from>
    <xdr:to>
      <xdr:col>111</xdr:col>
      <xdr:colOff>177800</xdr:colOff>
      <xdr:row>78</xdr:row>
      <xdr:rowOff>82386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4811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77419</xdr:rowOff>
    </xdr:from>
    <xdr:to>
      <xdr:col>107</xdr:col>
      <xdr:colOff>50800</xdr:colOff>
      <xdr:row>78</xdr:row>
      <xdr:rowOff>82386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5051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77419</xdr:rowOff>
    </xdr:from>
    <xdr:to>
      <xdr:col>102</xdr:col>
      <xdr:colOff>114300</xdr:colOff>
      <xdr:row>78</xdr:row>
      <xdr:rowOff>83629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5051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166052</xdr:rowOff>
    </xdr:from>
    <xdr:to>
      <xdr:col>116</xdr:col>
      <xdr:colOff>114300</xdr:colOff>
      <xdr:row>78</xdr:row>
      <xdr:rowOff>96202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144479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24219</xdr:rowOff>
    </xdr:from>
    <xdr:to>
      <xdr:col>112</xdr:col>
      <xdr:colOff>38100</xdr:colOff>
      <xdr:row>78</xdr:row>
      <xdr:rowOff>125819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116946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31586</xdr:rowOff>
    </xdr:from>
    <xdr:to>
      <xdr:col>107</xdr:col>
      <xdr:colOff>101600</xdr:colOff>
      <xdr:row>78</xdr:row>
      <xdr:rowOff>133186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124313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26619</xdr:rowOff>
    </xdr:from>
    <xdr:to>
      <xdr:col>102</xdr:col>
      <xdr:colOff>165100</xdr:colOff>
      <xdr:row>78</xdr:row>
      <xdr:rowOff>128219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119346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32829</xdr:rowOff>
    </xdr:from>
    <xdr:to>
      <xdr:col>98</xdr:col>
      <xdr:colOff>38100</xdr:colOff>
      <xdr:row>78</xdr:row>
      <xdr:rowOff>134429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125556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5,457,441</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708,850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83,357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扶助費は他の項目と違い、類似団体平均値を大きく上回っている。本村の児童福祉施設等への取り組みが特色として表れているものと考えられ、住民一人当たり</a:t>
          </a:r>
          <a:r>
            <a:rPr kumimoji="1" lang="en-US" altLang="ja-JP" sz="1300">
              <a:latin typeface="ＭＳ Ｐゴシック" panose="020B0600070205080204" pitchFamily="50" charset="-128"/>
              <a:ea typeface="ＭＳ Ｐゴシック" panose="020B0600070205080204" pitchFamily="50" charset="-128"/>
            </a:rPr>
            <a:t>90,692</a:t>
          </a:r>
          <a:r>
            <a:rPr kumimoji="1" lang="ja-JP" altLang="en-US" sz="1300">
              <a:latin typeface="ＭＳ Ｐゴシック" panose="020B0600070205080204" pitchFamily="50" charset="-128"/>
              <a:ea typeface="ＭＳ Ｐゴシック" panose="020B0600070205080204" pitchFamily="50" charset="-128"/>
            </a:rPr>
            <a:t>円となっている。扶助費の性質上今後も増加傾向にあると推測されるので、経費の適正な執行に努めていく。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135,974</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高い水準となり、これは中央公民館及び村民体育館建設事業及び児童館建設事業によるものである。今後においても、公共施設等総合管理計画などに基づき、公共施設等の適正な管理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163957</xdr:rowOff>
    </xdr:from>
    <xdr:to>
      <xdr:col>24</xdr:col>
      <xdr:colOff>63500</xdr:colOff>
      <xdr:row>39</xdr:row>
      <xdr:rowOff>26543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79057"/>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153670</xdr:rowOff>
    </xdr:from>
    <xdr:to>
      <xdr:col>19</xdr:col>
      <xdr:colOff>177800</xdr:colOff>
      <xdr:row>38</xdr:row>
      <xdr:rowOff>163957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6877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153670</xdr:rowOff>
    </xdr:from>
    <xdr:to>
      <xdr:col>15</xdr:col>
      <xdr:colOff>50800</xdr:colOff>
      <xdr:row>39</xdr:row>
      <xdr:rowOff>8382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6877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8382</xdr:rowOff>
    </xdr:from>
    <xdr:to>
      <xdr:col>10</xdr:col>
      <xdr:colOff>114300</xdr:colOff>
      <xdr:row>39</xdr:row>
      <xdr:rowOff>21209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9493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147193</xdr:rowOff>
    </xdr:from>
    <xdr:to>
      <xdr:col>24</xdr:col>
      <xdr:colOff>114300</xdr:colOff>
      <xdr:row>39</xdr:row>
      <xdr:rowOff>77343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62120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113157</xdr:rowOff>
    </xdr:from>
    <xdr:to>
      <xdr:col>20</xdr:col>
      <xdr:colOff>38100</xdr:colOff>
      <xdr:row>39</xdr:row>
      <xdr:rowOff>43307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34434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102870</xdr:rowOff>
    </xdr:from>
    <xdr:to>
      <xdr:col>15</xdr:col>
      <xdr:colOff>101600</xdr:colOff>
      <xdr:row>39</xdr:row>
      <xdr:rowOff>33020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24147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129032</xdr:rowOff>
    </xdr:from>
    <xdr:to>
      <xdr:col>10</xdr:col>
      <xdr:colOff>165100</xdr:colOff>
      <xdr:row>39</xdr:row>
      <xdr:rowOff>59182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50309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141859</xdr:rowOff>
    </xdr:from>
    <xdr:to>
      <xdr:col>6</xdr:col>
      <xdr:colOff>38100</xdr:colOff>
      <xdr:row>39</xdr:row>
      <xdr:rowOff>72009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63136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83899</xdr:rowOff>
    </xdr:from>
    <xdr:to>
      <xdr:col>24</xdr:col>
      <xdr:colOff>63500</xdr:colOff>
      <xdr:row>58</xdr:row>
      <xdr:rowOff>167513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27999"/>
          <a:ext cx="8382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167253</xdr:rowOff>
    </xdr:from>
    <xdr:to>
      <xdr:col>19</xdr:col>
      <xdr:colOff>177800</xdr:colOff>
      <xdr:row>58</xdr:row>
      <xdr:rowOff>167513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1135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167253</xdr:rowOff>
    </xdr:from>
    <xdr:to>
      <xdr:col>15</xdr:col>
      <xdr:colOff>50800</xdr:colOff>
      <xdr:row>58</xdr:row>
      <xdr:rowOff>168936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11353"/>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163774</xdr:rowOff>
    </xdr:from>
    <xdr:to>
      <xdr:col>10</xdr:col>
      <xdr:colOff>114300</xdr:colOff>
      <xdr:row>58</xdr:row>
      <xdr:rowOff>168936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07874"/>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33099</xdr:rowOff>
    </xdr:from>
    <xdr:to>
      <xdr:col>24</xdr:col>
      <xdr:colOff>114300</xdr:colOff>
      <xdr:row>58</xdr:row>
      <xdr:rowOff>134699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119476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116713</xdr:rowOff>
    </xdr:from>
    <xdr:to>
      <xdr:col>20</xdr:col>
      <xdr:colOff>38100</xdr:colOff>
      <xdr:row>59</xdr:row>
      <xdr:rowOff>46863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37990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116453</xdr:rowOff>
    </xdr:from>
    <xdr:to>
      <xdr:col>15</xdr:col>
      <xdr:colOff>101600</xdr:colOff>
      <xdr:row>59</xdr:row>
      <xdr:rowOff>46603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37730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118136</xdr:rowOff>
    </xdr:from>
    <xdr:to>
      <xdr:col>10</xdr:col>
      <xdr:colOff>165100</xdr:colOff>
      <xdr:row>59</xdr:row>
      <xdr:rowOff>48286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39413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112974</xdr:rowOff>
    </xdr:from>
    <xdr:to>
      <xdr:col>6</xdr:col>
      <xdr:colOff>38100</xdr:colOff>
      <xdr:row>59</xdr:row>
      <xdr:rowOff>43124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34251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113909</xdr:rowOff>
    </xdr:from>
    <xdr:to>
      <xdr:col>24</xdr:col>
      <xdr:colOff>63500</xdr:colOff>
      <xdr:row>77</xdr:row>
      <xdr:rowOff>43583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4109"/>
          <a:ext cx="8382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168233</xdr:rowOff>
    </xdr:from>
    <xdr:to>
      <xdr:col>19</xdr:col>
      <xdr:colOff>177800</xdr:colOff>
      <xdr:row>77</xdr:row>
      <xdr:rowOff>43583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98433"/>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168233</xdr:rowOff>
    </xdr:from>
    <xdr:to>
      <xdr:col>15</xdr:col>
      <xdr:colOff>50800</xdr:colOff>
      <xdr:row>77</xdr:row>
      <xdr:rowOff>130505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8433"/>
          <a:ext cx="889000" cy="1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130505</xdr:rowOff>
    </xdr:from>
    <xdr:to>
      <xdr:col>10</xdr:col>
      <xdr:colOff>114300</xdr:colOff>
      <xdr:row>77</xdr:row>
      <xdr:rowOff>150124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2155"/>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63109</xdr:rowOff>
    </xdr:from>
    <xdr:to>
      <xdr:col>24</xdr:col>
      <xdr:colOff>114300</xdr:colOff>
      <xdr:row>76</xdr:row>
      <xdr:rowOff>164709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41536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164233</xdr:rowOff>
    </xdr:from>
    <xdr:to>
      <xdr:col>20</xdr:col>
      <xdr:colOff>38100</xdr:colOff>
      <xdr:row>77</xdr:row>
      <xdr:rowOff>94383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85510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117433</xdr:rowOff>
    </xdr:from>
    <xdr:to>
      <xdr:col>15</xdr:col>
      <xdr:colOff>101600</xdr:colOff>
      <xdr:row>77</xdr:row>
      <xdr:rowOff>47583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38710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79705</xdr:rowOff>
    </xdr:from>
    <xdr:to>
      <xdr:col>10</xdr:col>
      <xdr:colOff>165100</xdr:colOff>
      <xdr:row>78</xdr:row>
      <xdr:rowOff>9855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99324</xdr:rowOff>
    </xdr:from>
    <xdr:to>
      <xdr:col>6</xdr:col>
      <xdr:colOff>38100</xdr:colOff>
      <xdr:row>78</xdr:row>
      <xdr:rowOff>29474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15762</xdr:rowOff>
    </xdr:from>
    <xdr:to>
      <xdr:col>24</xdr:col>
      <xdr:colOff>63500</xdr:colOff>
      <xdr:row>98</xdr:row>
      <xdr:rowOff>30347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17862"/>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30347</xdr:rowOff>
    </xdr:from>
    <xdr:to>
      <xdr:col>19</xdr:col>
      <xdr:colOff>177800</xdr:colOff>
      <xdr:row>98</xdr:row>
      <xdr:rowOff>34265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3244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34265</xdr:rowOff>
    </xdr:from>
    <xdr:to>
      <xdr:col>15</xdr:col>
      <xdr:colOff>50800</xdr:colOff>
      <xdr:row>98</xdr:row>
      <xdr:rowOff>38284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3636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38284</xdr:rowOff>
    </xdr:from>
    <xdr:to>
      <xdr:col>10</xdr:col>
      <xdr:colOff>114300</xdr:colOff>
      <xdr:row>98</xdr:row>
      <xdr:rowOff>39563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40384"/>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136412</xdr:rowOff>
    </xdr:from>
    <xdr:to>
      <xdr:col>24</xdr:col>
      <xdr:colOff>114300</xdr:colOff>
      <xdr:row>98</xdr:row>
      <xdr:rowOff>66562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51339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150997</xdr:rowOff>
    </xdr:from>
    <xdr:to>
      <xdr:col>20</xdr:col>
      <xdr:colOff>38100</xdr:colOff>
      <xdr:row>98</xdr:row>
      <xdr:rowOff>81147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72274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154915</xdr:rowOff>
    </xdr:from>
    <xdr:to>
      <xdr:col>15</xdr:col>
      <xdr:colOff>101600</xdr:colOff>
      <xdr:row>98</xdr:row>
      <xdr:rowOff>85065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76192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158934</xdr:rowOff>
    </xdr:from>
    <xdr:to>
      <xdr:col>10</xdr:col>
      <xdr:colOff>165100</xdr:colOff>
      <xdr:row>98</xdr:row>
      <xdr:rowOff>89084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160213</xdr:rowOff>
    </xdr:from>
    <xdr:to>
      <xdr:col>6</xdr:col>
      <xdr:colOff>38100</xdr:colOff>
      <xdr:row>98</xdr:row>
      <xdr:rowOff>90363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152959</xdr:rowOff>
    </xdr:from>
    <xdr:to>
      <xdr:col>55</xdr:col>
      <xdr:colOff>0</xdr:colOff>
      <xdr:row>37</xdr:row>
      <xdr:rowOff>24486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25159"/>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168046</xdr:rowOff>
    </xdr:from>
    <xdr:to>
      <xdr:col>50</xdr:col>
      <xdr:colOff>114300</xdr:colOff>
      <xdr:row>37</xdr:row>
      <xdr:rowOff>24486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168796"/>
          <a:ext cx="8890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168046</xdr:rowOff>
    </xdr:from>
    <xdr:to>
      <xdr:col>45</xdr:col>
      <xdr:colOff>177800</xdr:colOff>
      <xdr:row>37</xdr:row>
      <xdr:rowOff>89865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1687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89865</xdr:rowOff>
    </xdr:from>
    <xdr:to>
      <xdr:col>41</xdr:col>
      <xdr:colOff>50800</xdr:colOff>
      <xdr:row>37</xdr:row>
      <xdr:rowOff>171247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33515"/>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102159</xdr:rowOff>
    </xdr:from>
    <xdr:to>
      <xdr:col>55</xdr:col>
      <xdr:colOff>50800</xdr:colOff>
      <xdr:row>37</xdr:row>
      <xdr:rowOff>32309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125036</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2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145136</xdr:rowOff>
    </xdr:from>
    <xdr:to>
      <xdr:col>50</xdr:col>
      <xdr:colOff>165100</xdr:colOff>
      <xdr:row>37</xdr:row>
      <xdr:rowOff>75286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91813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092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117246</xdr:rowOff>
    </xdr:from>
    <xdr:to>
      <xdr:col>46</xdr:col>
      <xdr:colOff>38100</xdr:colOff>
      <xdr:row>36</xdr:row>
      <xdr:rowOff>47396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63923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39065</xdr:rowOff>
    </xdr:from>
    <xdr:to>
      <xdr:col>41</xdr:col>
      <xdr:colOff>101600</xdr:colOff>
      <xdr:row>37</xdr:row>
      <xdr:rowOff>140665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131792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120447</xdr:rowOff>
    </xdr:from>
    <xdr:to>
      <xdr:col>36</xdr:col>
      <xdr:colOff>165100</xdr:colOff>
      <xdr:row>38</xdr:row>
      <xdr:rowOff>50597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41724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32596</xdr:rowOff>
    </xdr:from>
    <xdr:to>
      <xdr:col>55</xdr:col>
      <xdr:colOff>0</xdr:colOff>
      <xdr:row>58</xdr:row>
      <xdr:rowOff>49403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76696"/>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152017</xdr:rowOff>
    </xdr:from>
    <xdr:to>
      <xdr:col>50</xdr:col>
      <xdr:colOff>114300</xdr:colOff>
      <xdr:row>58</xdr:row>
      <xdr:rowOff>49403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24667"/>
          <a:ext cx="889000" cy="6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152017</xdr:rowOff>
    </xdr:from>
    <xdr:to>
      <xdr:col>45</xdr:col>
      <xdr:colOff>177800</xdr:colOff>
      <xdr:row>58</xdr:row>
      <xdr:rowOff>15662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24667"/>
          <a:ext cx="8890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15662</xdr:rowOff>
    </xdr:from>
    <xdr:to>
      <xdr:col>41</xdr:col>
      <xdr:colOff>50800</xdr:colOff>
      <xdr:row>58</xdr:row>
      <xdr:rowOff>22808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59762"/>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153246</xdr:rowOff>
    </xdr:from>
    <xdr:to>
      <xdr:col>55</xdr:col>
      <xdr:colOff>50800</xdr:colOff>
      <xdr:row>58</xdr:row>
      <xdr:rowOff>83396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68173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170053</xdr:rowOff>
    </xdr:from>
    <xdr:to>
      <xdr:col>50</xdr:col>
      <xdr:colOff>165100</xdr:colOff>
      <xdr:row>58</xdr:row>
      <xdr:rowOff>100203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91330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101217</xdr:rowOff>
    </xdr:from>
    <xdr:to>
      <xdr:col>46</xdr:col>
      <xdr:colOff>38100</xdr:colOff>
      <xdr:row>58</xdr:row>
      <xdr:rowOff>31367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22494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136312</xdr:rowOff>
    </xdr:from>
    <xdr:to>
      <xdr:col>41</xdr:col>
      <xdr:colOff>101600</xdr:colOff>
      <xdr:row>58</xdr:row>
      <xdr:rowOff>66462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143458</xdr:rowOff>
    </xdr:from>
    <xdr:to>
      <xdr:col>36</xdr:col>
      <xdr:colOff>165100</xdr:colOff>
      <xdr:row>58</xdr:row>
      <xdr:rowOff>73608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169152</xdr:rowOff>
    </xdr:from>
    <xdr:to>
      <xdr:col>55</xdr:col>
      <xdr:colOff>0</xdr:colOff>
      <xdr:row>78</xdr:row>
      <xdr:rowOff>11209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370802"/>
          <a:ext cx="8382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157879</xdr:rowOff>
    </xdr:from>
    <xdr:to>
      <xdr:col>50</xdr:col>
      <xdr:colOff>114300</xdr:colOff>
      <xdr:row>77</xdr:row>
      <xdr:rowOff>169152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359529"/>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157879</xdr:rowOff>
    </xdr:from>
    <xdr:to>
      <xdr:col>45</xdr:col>
      <xdr:colOff>177800</xdr:colOff>
      <xdr:row>77</xdr:row>
      <xdr:rowOff>158189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5952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158189</xdr:rowOff>
    </xdr:from>
    <xdr:to>
      <xdr:col>41</xdr:col>
      <xdr:colOff>50800</xdr:colOff>
      <xdr:row>77</xdr:row>
      <xdr:rowOff>158345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59839"/>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131859</xdr:rowOff>
    </xdr:from>
    <xdr:to>
      <xdr:col>55</xdr:col>
      <xdr:colOff>50800</xdr:colOff>
      <xdr:row>78</xdr:row>
      <xdr:rowOff>62009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46786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118352</xdr:rowOff>
    </xdr:from>
    <xdr:to>
      <xdr:col>50</xdr:col>
      <xdr:colOff>165100</xdr:colOff>
      <xdr:row>78</xdr:row>
      <xdr:rowOff>48502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39629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107079</xdr:rowOff>
    </xdr:from>
    <xdr:to>
      <xdr:col>46</xdr:col>
      <xdr:colOff>38100</xdr:colOff>
      <xdr:row>78</xdr:row>
      <xdr:rowOff>37229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28356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107389</xdr:rowOff>
    </xdr:from>
    <xdr:to>
      <xdr:col>41</xdr:col>
      <xdr:colOff>101600</xdr:colOff>
      <xdr:row>78</xdr:row>
      <xdr:rowOff>37539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28666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107545</xdr:rowOff>
    </xdr:from>
    <xdr:to>
      <xdr:col>36</xdr:col>
      <xdr:colOff>165100</xdr:colOff>
      <xdr:row>78</xdr:row>
      <xdr:rowOff>37695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28822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110494</xdr:rowOff>
    </xdr:from>
    <xdr:to>
      <xdr:col>55</xdr:col>
      <xdr:colOff>0</xdr:colOff>
      <xdr:row>97</xdr:row>
      <xdr:rowOff>114829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41144"/>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83889</xdr:rowOff>
    </xdr:from>
    <xdr:to>
      <xdr:col>50</xdr:col>
      <xdr:colOff>114300</xdr:colOff>
      <xdr:row>97</xdr:row>
      <xdr:rowOff>110494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14539"/>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83889</xdr:rowOff>
    </xdr:from>
    <xdr:to>
      <xdr:col>45</xdr:col>
      <xdr:colOff>177800</xdr:colOff>
      <xdr:row>97</xdr:row>
      <xdr:rowOff>99302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14539"/>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99302</xdr:rowOff>
    </xdr:from>
    <xdr:to>
      <xdr:col>41</xdr:col>
      <xdr:colOff>50800</xdr:colOff>
      <xdr:row>97</xdr:row>
      <xdr:rowOff>147377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29952"/>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64029</xdr:rowOff>
    </xdr:from>
    <xdr:to>
      <xdr:col>55</xdr:col>
      <xdr:colOff>50800</xdr:colOff>
      <xdr:row>97</xdr:row>
      <xdr:rowOff>165629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150406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59694</xdr:rowOff>
    </xdr:from>
    <xdr:to>
      <xdr:col>50</xdr:col>
      <xdr:colOff>165100</xdr:colOff>
      <xdr:row>97</xdr:row>
      <xdr:rowOff>161294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152421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33089</xdr:rowOff>
    </xdr:from>
    <xdr:to>
      <xdr:col>46</xdr:col>
      <xdr:colOff>38100</xdr:colOff>
      <xdr:row>97</xdr:row>
      <xdr:rowOff>134689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125816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48502</xdr:rowOff>
    </xdr:from>
    <xdr:to>
      <xdr:col>41</xdr:col>
      <xdr:colOff>101600</xdr:colOff>
      <xdr:row>97</xdr:row>
      <xdr:rowOff>150102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141229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96577</xdr:rowOff>
    </xdr:from>
    <xdr:to>
      <xdr:col>36</xdr:col>
      <xdr:colOff>165100</xdr:colOff>
      <xdr:row>98</xdr:row>
      <xdr:rowOff>26727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25468</xdr:rowOff>
    </xdr:from>
    <xdr:to>
      <xdr:col>85</xdr:col>
      <xdr:colOff>127000</xdr:colOff>
      <xdr:row>38</xdr:row>
      <xdr:rowOff>35824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40568"/>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35824</xdr:rowOff>
    </xdr:from>
    <xdr:to>
      <xdr:col>81</xdr:col>
      <xdr:colOff>50800</xdr:colOff>
      <xdr:row>38</xdr:row>
      <xdr:rowOff>38819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50924"/>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35540</xdr:rowOff>
    </xdr:from>
    <xdr:to>
      <xdr:col>76</xdr:col>
      <xdr:colOff>114300</xdr:colOff>
      <xdr:row>38</xdr:row>
      <xdr:rowOff>38819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50640"/>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33890</xdr:rowOff>
    </xdr:from>
    <xdr:to>
      <xdr:col>71</xdr:col>
      <xdr:colOff>177800</xdr:colOff>
      <xdr:row>38</xdr:row>
      <xdr:rowOff>35540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48990"/>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146119</xdr:rowOff>
    </xdr:from>
    <xdr:to>
      <xdr:col>85</xdr:col>
      <xdr:colOff>177800</xdr:colOff>
      <xdr:row>38</xdr:row>
      <xdr:rowOff>76268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89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61046</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156474</xdr:rowOff>
    </xdr:from>
    <xdr:to>
      <xdr:col>81</xdr:col>
      <xdr:colOff>101600</xdr:colOff>
      <xdr:row>38</xdr:row>
      <xdr:rowOff>86624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77751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159469</xdr:rowOff>
    </xdr:from>
    <xdr:to>
      <xdr:col>76</xdr:col>
      <xdr:colOff>165100</xdr:colOff>
      <xdr:row>38</xdr:row>
      <xdr:rowOff>89619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80746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156191</xdr:rowOff>
    </xdr:from>
    <xdr:to>
      <xdr:col>72</xdr:col>
      <xdr:colOff>38100</xdr:colOff>
      <xdr:row>38</xdr:row>
      <xdr:rowOff>86340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9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154540</xdr:rowOff>
    </xdr:from>
    <xdr:to>
      <xdr:col>67</xdr:col>
      <xdr:colOff>101600</xdr:colOff>
      <xdr:row>38</xdr:row>
      <xdr:rowOff>84690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75817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24600</xdr:rowOff>
    </xdr:from>
    <xdr:to>
      <xdr:col>85</xdr:col>
      <xdr:colOff>127000</xdr:colOff>
      <xdr:row>55</xdr:row>
      <xdr:rowOff>5429</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282900"/>
          <a:ext cx="838200" cy="1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5429</xdr:rowOff>
    </xdr:from>
    <xdr:to>
      <xdr:col>81</xdr:col>
      <xdr:colOff>50800</xdr:colOff>
      <xdr:row>57</xdr:row>
      <xdr:rowOff>57395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435179"/>
          <a:ext cx="889000" cy="3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57395</xdr:rowOff>
    </xdr:from>
    <xdr:to>
      <xdr:col>76</xdr:col>
      <xdr:colOff>114300</xdr:colOff>
      <xdr:row>57</xdr:row>
      <xdr:rowOff>111948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830045"/>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86102</xdr:rowOff>
    </xdr:from>
    <xdr:to>
      <xdr:col>71</xdr:col>
      <xdr:colOff>177800</xdr:colOff>
      <xdr:row>57</xdr:row>
      <xdr:rowOff>111948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58752"/>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145250</xdr:rowOff>
    </xdr:from>
    <xdr:to>
      <xdr:col>85</xdr:col>
      <xdr:colOff>177800</xdr:colOff>
      <xdr:row>54</xdr:row>
      <xdr:rowOff>75400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2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168127</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0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126079</xdr:rowOff>
    </xdr:from>
    <xdr:to>
      <xdr:col>81</xdr:col>
      <xdr:colOff>101600</xdr:colOff>
      <xdr:row>55</xdr:row>
      <xdr:rowOff>56229</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72756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6595</xdr:rowOff>
    </xdr:from>
    <xdr:to>
      <xdr:col>76</xdr:col>
      <xdr:colOff>165100</xdr:colOff>
      <xdr:row>57</xdr:row>
      <xdr:rowOff>108195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99322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61148</xdr:rowOff>
    </xdr:from>
    <xdr:to>
      <xdr:col>72</xdr:col>
      <xdr:colOff>38100</xdr:colOff>
      <xdr:row>57</xdr:row>
      <xdr:rowOff>162748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153875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35302</xdr:rowOff>
    </xdr:from>
    <xdr:to>
      <xdr:col>67</xdr:col>
      <xdr:colOff>101600</xdr:colOff>
      <xdr:row>57</xdr:row>
      <xdr:rowOff>136902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137226</xdr:rowOff>
    </xdr:from>
    <xdr:to>
      <xdr:col>85</xdr:col>
      <xdr:colOff>127000</xdr:colOff>
      <xdr:row>96</xdr:row>
      <xdr:rowOff>146627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96426"/>
          <a:ext cx="8382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138757</xdr:rowOff>
    </xdr:from>
    <xdr:to>
      <xdr:col>81</xdr:col>
      <xdr:colOff>50800</xdr:colOff>
      <xdr:row>96</xdr:row>
      <xdr:rowOff>146627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597957"/>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124915</xdr:rowOff>
    </xdr:from>
    <xdr:to>
      <xdr:col>76</xdr:col>
      <xdr:colOff>114300</xdr:colOff>
      <xdr:row>96</xdr:row>
      <xdr:rowOff>138757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584115"/>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119241</xdr:rowOff>
    </xdr:from>
    <xdr:to>
      <xdr:col>71</xdr:col>
      <xdr:colOff>177800</xdr:colOff>
      <xdr:row>96</xdr:row>
      <xdr:rowOff>124915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578441"/>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86426</xdr:rowOff>
    </xdr:from>
    <xdr:to>
      <xdr:col>85</xdr:col>
      <xdr:colOff>177800</xdr:colOff>
      <xdr:row>97</xdr:row>
      <xdr:rowOff>16576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64853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95827</xdr:rowOff>
    </xdr:from>
    <xdr:to>
      <xdr:col>81</xdr:col>
      <xdr:colOff>101600</xdr:colOff>
      <xdr:row>97</xdr:row>
      <xdr:rowOff>25977</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17104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87957</xdr:rowOff>
    </xdr:from>
    <xdr:to>
      <xdr:col>76</xdr:col>
      <xdr:colOff>165100</xdr:colOff>
      <xdr:row>97</xdr:row>
      <xdr:rowOff>18107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9234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74115</xdr:rowOff>
    </xdr:from>
    <xdr:to>
      <xdr:col>72</xdr:col>
      <xdr:colOff>38100</xdr:colOff>
      <xdr:row>97</xdr:row>
      <xdr:rowOff>4265</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166842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68441</xdr:rowOff>
    </xdr:from>
    <xdr:to>
      <xdr:col>67</xdr:col>
      <xdr:colOff>101600</xdr:colOff>
      <xdr:row>96</xdr:row>
      <xdr:rowOff>170041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161168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5,457,441</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708,850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180,641</a:t>
          </a:r>
          <a:r>
            <a:rPr kumimoji="1" lang="ja-JP" altLang="en-US" sz="1300">
              <a:latin typeface="ＭＳ Ｐゴシック" panose="020B0600070205080204" pitchFamily="50" charset="-128"/>
              <a:ea typeface="ＭＳ Ｐゴシック" panose="020B0600070205080204" pitchFamily="50" charset="-128"/>
            </a:rPr>
            <a:t>円となっている。前年度に比べ約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％増加しており、新型コロナウイルス感染症関連経費や児童館建設事業の増加と考えられる。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14,052</a:t>
          </a:r>
          <a:r>
            <a:rPr kumimoji="1" lang="ja-JP" altLang="en-US" sz="1300">
              <a:latin typeface="ＭＳ Ｐゴシック" panose="020B0600070205080204" pitchFamily="50" charset="-128"/>
              <a:ea typeface="ＭＳ Ｐゴシック" panose="020B0600070205080204" pitchFamily="50" charset="-128"/>
            </a:rPr>
            <a:t>円となっている。前年度に比べ約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％減少しており、新型コロナウイルス感染症拡大の影響により田んぼアート中止に伴う関連経費の減少と考えられる。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175,175</a:t>
          </a:r>
          <a:r>
            <a:rPr kumimoji="1" lang="ja-JP" altLang="en-US" sz="1300">
              <a:latin typeface="ＭＳ Ｐゴシック" panose="020B0600070205080204" pitchFamily="50" charset="-128"/>
              <a:ea typeface="ＭＳ Ｐゴシック" panose="020B0600070205080204" pitchFamily="50" charset="-128"/>
            </a:rPr>
            <a:t>円となっている。前年度に比べ約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ており、中央公民館及び村民体育館建設事業によるものである。また、今後は川部駅操車場跡地整備事業及び小学校屋根改修事業等により高い水準が続くことが予想されるが、公共施設等総合管理計画に基づき、計画的に事業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財政調整基金残高は適切な財源の確保と歳出の精査により、取り崩し額を上回る歳計剰余金を毎年積み立て、令和２年度決算では標準財政規模</a:t>
          </a:r>
          <a:r>
            <a:rPr kumimoji="1" lang="en-US" altLang="ja-JP" sz="1400">
              <a:latin typeface="ＭＳ ゴシック" pitchFamily="49" charset="-128"/>
              <a:ea typeface="ＭＳ ゴシック" pitchFamily="49" charset="-128"/>
            </a:rPr>
            <a:t>88.36</a:t>
          </a:r>
          <a:r>
            <a:rPr kumimoji="1" lang="ja-JP" altLang="en-US" sz="1400">
              <a:latin typeface="ＭＳ ゴシック" pitchFamily="49" charset="-128"/>
              <a:ea typeface="ＭＳ ゴシック" pitchFamily="49" charset="-128"/>
            </a:rPr>
            <a:t>％となった。今後も引き続き中長期的視点に立ち、計画的かつ健全な財政運営に努めたい。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なお、前年度に比べ実質収支の黒字拡大及び積立額の増加により、実質単年度収支も増加となった。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すべての会計で赤字は生じていないが、下水道・農業集落排水事業会計に基準外繰出を実施している。基準外繰出を必要としない適正な企業運営に努める。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36001;&#25919;&#29366;&#27841;&#36039;&#26009;&#38598;/&#36001;&#25919;&#29366;&#27841;&#36039;&#26009;&#38598;(&#65330;2&#27770;&#31639;&#65289;/&#9315;&#36861;&#21152;&#25552;&#20986;&#20998;&#65288;&#20844;&#20250;&#35336;&#36039;&#26009;&#38306;&#20418;&#65289;R40922/&#12304;&#36001;&#25919;&#29366;&#27841;&#36039;&#26009;&#38598;&#12305;_023671_&#30000;&#33294;&#39208;&#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9.6999999999999993</v>
          </cell>
        </row>
        <row r="53">
          <cell r="BP53">
            <v>81.400000000000006</v>
          </cell>
          <cell r="CF53">
            <v>52.9</v>
          </cell>
          <cell r="CN53">
            <v>60.2</v>
          </cell>
          <cell r="CV53">
            <v>59.7</v>
          </cell>
        </row>
        <row r="55">
          <cell r="AN55" t="str">
            <v>類似団体内平均値</v>
          </cell>
          <cell r="BP55">
            <v>0</v>
          </cell>
          <cell r="CF55">
            <v>0</v>
          </cell>
          <cell r="CN55">
            <v>0</v>
          </cell>
          <cell r="CV55">
            <v>0</v>
          </cell>
        </row>
        <row r="57">
          <cell r="BP57">
            <v>56.2</v>
          </cell>
          <cell r="CF57">
            <v>60.1</v>
          </cell>
          <cell r="CN57">
            <v>61.6</v>
          </cell>
          <cell r="CV57">
            <v>64</v>
          </cell>
        </row>
        <row r="72">
          <cell r="BP72" t="str">
            <v>H28</v>
          </cell>
          <cell r="BX72" t="str">
            <v>H29</v>
          </cell>
          <cell r="CF72" t="str">
            <v>H30</v>
          </cell>
          <cell r="CN72" t="str">
            <v>R01</v>
          </cell>
          <cell r="CV72" t="str">
            <v>R02</v>
          </cell>
        </row>
        <row r="73">
          <cell r="AN73" t="str">
            <v>当該団体値</v>
          </cell>
          <cell r="BP73">
            <v>9.6999999999999993</v>
          </cell>
        </row>
        <row r="75">
          <cell r="BP75">
            <v>11.2</v>
          </cell>
          <cell r="BX75">
            <v>9</v>
          </cell>
          <cell r="CF75">
            <v>7.6</v>
          </cell>
          <cell r="CN75">
            <v>7</v>
          </cell>
          <cell r="CV75">
            <v>6.4</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5996424</v>
      </c>
      <c r="BO4" s="395"/>
      <c r="BP4" s="395"/>
      <c r="BQ4" s="395"/>
      <c r="BR4" s="395"/>
      <c r="BS4" s="395"/>
      <c r="BT4" s="395"/>
      <c r="BU4" s="396"/>
      <c r="BV4" s="394">
        <v>4493406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20.399999999999999</v>
      </c>
      <c r="CU4" s="401"/>
      <c r="CV4" s="401"/>
      <c r="CW4" s="401"/>
      <c r="CX4" s="401"/>
      <c r="CY4" s="401"/>
      <c r="CZ4" s="401"/>
      <c r="DA4" s="402"/>
      <c r="DB4" s="400">
        <v>12.5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5457441</v>
      </c>
      <c r="BO5" s="432"/>
      <c r="BP5" s="432"/>
      <c r="BQ5" s="432"/>
      <c r="BR5" s="432"/>
      <c r="BS5" s="432"/>
      <c r="BT5" s="432"/>
      <c r="BU5" s="433"/>
      <c r="BV5" s="431">
        <v>4170100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85.9</v>
      </c>
      <c r="CU5" s="429"/>
      <c r="CV5" s="429"/>
      <c r="CW5" s="429"/>
      <c r="CX5" s="429"/>
      <c r="CY5" s="429"/>
      <c r="CZ5" s="429"/>
      <c r="DA5" s="430"/>
      <c r="DB5" s="428">
        <v>88.2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538983</v>
      </c>
      <c r="BO6" s="432"/>
      <c r="BP6" s="432"/>
      <c r="BQ6" s="432"/>
      <c r="BR6" s="432"/>
      <c r="BS6" s="432"/>
      <c r="BT6" s="432"/>
      <c r="BU6" s="433"/>
      <c r="BV6" s="431">
        <v>323306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88.6</v>
      </c>
      <c r="CU6" s="469"/>
      <c r="CV6" s="469"/>
      <c r="CW6" s="469"/>
      <c r="CX6" s="469"/>
      <c r="CY6" s="469"/>
      <c r="CZ6" s="469"/>
      <c r="DA6" s="470"/>
      <c r="DB6" s="468">
        <v>91.1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26501</v>
      </c>
      <c r="BO7" s="432"/>
      <c r="BP7" s="432"/>
      <c r="BQ7" s="432"/>
      <c r="BR7" s="432"/>
      <c r="BS7" s="432"/>
      <c r="BT7" s="432"/>
      <c r="BU7" s="433"/>
      <c r="BV7" s="431">
        <v>22764</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2506623</v>
      </c>
      <c r="CU7" s="432"/>
      <c r="CV7" s="432"/>
      <c r="CW7" s="432"/>
      <c r="CX7" s="432"/>
      <c r="CY7" s="432"/>
      <c r="CZ7" s="432"/>
      <c r="DA7" s="433"/>
      <c r="DB7" s="431">
        <v>2400479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512482</v>
      </c>
      <c r="BO8" s="432"/>
      <c r="BP8" s="432"/>
      <c r="BQ8" s="432"/>
      <c r="BR8" s="432"/>
      <c r="BS8" s="432"/>
      <c r="BT8" s="432"/>
      <c r="BU8" s="433"/>
      <c r="BV8" s="431">
        <v>300542</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0.28999999999999998</v>
      </c>
      <c r="CU8" s="472"/>
      <c r="CV8" s="472"/>
      <c r="CW8" s="472"/>
      <c r="CX8" s="472"/>
      <c r="CY8" s="472"/>
      <c r="CZ8" s="472"/>
      <c r="DA8" s="473"/>
      <c r="DB8" s="471">
        <v>0.28999999999999998</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7326</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211940</v>
      </c>
      <c r="BO9" s="432"/>
      <c r="BP9" s="432"/>
      <c r="BQ9" s="432"/>
      <c r="BR9" s="432"/>
      <c r="BS9" s="432"/>
      <c r="BT9" s="432"/>
      <c r="BU9" s="433"/>
      <c r="BV9" s="431">
        <v>74249</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10</v>
      </c>
      <c r="CU9" s="429"/>
      <c r="CV9" s="429"/>
      <c r="CW9" s="429"/>
      <c r="CX9" s="429"/>
      <c r="CY9" s="429"/>
      <c r="CZ9" s="429"/>
      <c r="DA9" s="430"/>
      <c r="DB9" s="428">
        <v>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7783</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4284</v>
      </c>
      <c r="BO10" s="432"/>
      <c r="BP10" s="432"/>
      <c r="BQ10" s="432"/>
      <c r="BR10" s="432"/>
      <c r="BS10" s="432"/>
      <c r="BT10" s="432"/>
      <c r="BU10" s="433"/>
      <c r="BV10" s="431">
        <v>1144</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117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7699</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110</v>
      </c>
      <c r="AV12" s="464"/>
      <c r="AW12" s="464"/>
      <c r="AX12" s="464"/>
      <c r="AY12" s="465" t="s">
        <v>136</v>
      </c>
      <c r="AZ12" s="466"/>
      <c r="BA12" s="466"/>
      <c r="BB12" s="466"/>
      <c r="BC12" s="466"/>
      <c r="BD12" s="466"/>
      <c r="BE12" s="466"/>
      <c r="BF12" s="466"/>
      <c r="BG12" s="466"/>
      <c r="BH12" s="466"/>
      <c r="BI12" s="466"/>
      <c r="BJ12" s="466"/>
      <c r="BK12" s="466"/>
      <c r="BL12" s="466"/>
      <c r="BM12" s="467"/>
      <c r="BN12" s="431">
        <v>200000</v>
      </c>
      <c r="BO12" s="432"/>
      <c r="BP12" s="432"/>
      <c r="BQ12" s="432"/>
      <c r="BR12" s="432"/>
      <c r="BS12" s="432"/>
      <c r="BT12" s="432"/>
      <c r="BU12" s="433"/>
      <c r="BV12" s="431">
        <v>100000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7687</v>
      </c>
      <c r="S13" s="516"/>
      <c r="T13" s="516"/>
      <c r="U13" s="516"/>
      <c r="V13" s="517"/>
      <c r="W13" s="447" t="s">
        <v>141</v>
      </c>
      <c r="X13" s="448"/>
      <c r="Y13" s="448"/>
      <c r="Z13" s="448"/>
      <c r="AA13" s="448"/>
      <c r="AB13" s="438"/>
      <c r="AC13" s="482">
        <v>900</v>
      </c>
      <c r="AD13" s="483"/>
      <c r="AE13" s="483"/>
      <c r="AF13" s="483"/>
      <c r="AG13" s="525"/>
      <c r="AH13" s="482">
        <v>961</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16224</v>
      </c>
      <c r="BO13" s="432"/>
      <c r="BP13" s="432"/>
      <c r="BQ13" s="432"/>
      <c r="BR13" s="432"/>
      <c r="BS13" s="432"/>
      <c r="BT13" s="432"/>
      <c r="BU13" s="433"/>
      <c r="BV13" s="431">
        <v>-24607</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7787</v>
      </c>
      <c r="S14" s="516"/>
      <c r="T14" s="516"/>
      <c r="U14" s="516"/>
      <c r="V14" s="517"/>
      <c r="W14" s="421"/>
      <c r="X14" s="422"/>
      <c r="Y14" s="422"/>
      <c r="Z14" s="422"/>
      <c r="AA14" s="422"/>
      <c r="AB14" s="411"/>
      <c r="AC14" s="518">
        <v>22.3</v>
      </c>
      <c r="AD14" s="519"/>
      <c r="AE14" s="519"/>
      <c r="AF14" s="519"/>
      <c r="AG14" s="520"/>
      <c r="AH14" s="518">
        <v>23.2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7775</v>
      </c>
      <c r="S15" s="516"/>
      <c r="T15" s="516"/>
      <c r="U15" s="516"/>
      <c r="V15" s="517"/>
      <c r="W15" s="447" t="s">
        <v>150</v>
      </c>
      <c r="X15" s="448"/>
      <c r="Y15" s="448"/>
      <c r="Z15" s="448"/>
      <c r="AA15" s="448"/>
      <c r="AB15" s="438"/>
      <c r="AC15" s="482">
        <v>946</v>
      </c>
      <c r="AD15" s="483"/>
      <c r="AE15" s="483"/>
      <c r="AF15" s="483"/>
      <c r="AG15" s="525"/>
      <c r="AH15" s="482">
        <v>940</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662336</v>
      </c>
      <c r="BO15" s="395"/>
      <c r="BP15" s="395"/>
      <c r="BQ15" s="395"/>
      <c r="BR15" s="395"/>
      <c r="BS15" s="395"/>
      <c r="BT15" s="395"/>
      <c r="BU15" s="396"/>
      <c r="BV15" s="394">
        <v>621380</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23.4</v>
      </c>
      <c r="AD16" s="519"/>
      <c r="AE16" s="519"/>
      <c r="AF16" s="519"/>
      <c r="AG16" s="520"/>
      <c r="AH16" s="518">
        <v>22.7</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2277674</v>
      </c>
      <c r="BO16" s="432"/>
      <c r="BP16" s="432"/>
      <c r="BQ16" s="432"/>
      <c r="BR16" s="432"/>
      <c r="BS16" s="432"/>
      <c r="BT16" s="432"/>
      <c r="BU16" s="433"/>
      <c r="BV16" s="431">
        <v>2173723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2195</v>
      </c>
      <c r="AD17" s="483"/>
      <c r="AE17" s="483"/>
      <c r="AF17" s="483"/>
      <c r="AG17" s="525"/>
      <c r="AH17" s="482">
        <v>2235</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814277</v>
      </c>
      <c r="BO17" s="432"/>
      <c r="BP17" s="432"/>
      <c r="BQ17" s="432"/>
      <c r="BR17" s="432"/>
      <c r="BS17" s="432"/>
      <c r="BT17" s="432"/>
      <c r="BU17" s="433"/>
      <c r="BV17" s="431">
        <v>771761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22.35</v>
      </c>
      <c r="M18" s="547"/>
      <c r="N18" s="547"/>
      <c r="O18" s="547"/>
      <c r="P18" s="547"/>
      <c r="Q18" s="547"/>
      <c r="R18" s="548"/>
      <c r="S18" s="548"/>
      <c r="T18" s="548"/>
      <c r="U18" s="548"/>
      <c r="V18" s="549"/>
      <c r="W18" s="449"/>
      <c r="X18" s="450"/>
      <c r="Y18" s="450"/>
      <c r="Z18" s="450"/>
      <c r="AA18" s="450"/>
      <c r="AB18" s="441"/>
      <c r="AC18" s="550">
        <v>54.3</v>
      </c>
      <c r="AD18" s="551"/>
      <c r="AE18" s="551"/>
      <c r="AF18" s="551"/>
      <c r="AG18" s="552"/>
      <c r="AH18" s="550">
        <v>54</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2150321</v>
      </c>
      <c r="BO18" s="432"/>
      <c r="BP18" s="432"/>
      <c r="BQ18" s="432"/>
      <c r="BR18" s="432"/>
      <c r="BS18" s="432"/>
      <c r="BT18" s="432"/>
      <c r="BU18" s="433"/>
      <c r="BV18" s="431">
        <v>2131252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328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3117401</v>
      </c>
      <c r="BO19" s="432"/>
      <c r="BP19" s="432"/>
      <c r="BQ19" s="432"/>
      <c r="BR19" s="432"/>
      <c r="BS19" s="432"/>
      <c r="BT19" s="432"/>
      <c r="BU19" s="433"/>
      <c r="BV19" s="431">
        <v>2736070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2401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4559914</v>
      </c>
      <c r="BO23" s="432"/>
      <c r="BP23" s="432"/>
      <c r="BQ23" s="432"/>
      <c r="BR23" s="432"/>
      <c r="BS23" s="432"/>
      <c r="BT23" s="432"/>
      <c r="BU23" s="433"/>
      <c r="BV23" s="431">
        <v>3584264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6370</v>
      </c>
      <c r="R24" s="483"/>
      <c r="S24" s="483"/>
      <c r="T24" s="483"/>
      <c r="U24" s="483"/>
      <c r="V24" s="525"/>
      <c r="W24" s="584"/>
      <c r="X24" s="572"/>
      <c r="Y24" s="573"/>
      <c r="Z24" s="481" t="s">
        <v>174</v>
      </c>
      <c r="AA24" s="461"/>
      <c r="AB24" s="461"/>
      <c r="AC24" s="461"/>
      <c r="AD24" s="461"/>
      <c r="AE24" s="461"/>
      <c r="AF24" s="461"/>
      <c r="AG24" s="462"/>
      <c r="AH24" s="482">
        <v>75</v>
      </c>
      <c r="AI24" s="483"/>
      <c r="AJ24" s="483"/>
      <c r="AK24" s="483"/>
      <c r="AL24" s="525"/>
      <c r="AM24" s="482">
        <v>208275</v>
      </c>
      <c r="AN24" s="483"/>
      <c r="AO24" s="483"/>
      <c r="AP24" s="483"/>
      <c r="AQ24" s="483"/>
      <c r="AR24" s="525"/>
      <c r="AS24" s="482">
        <v>2777</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1915575</v>
      </c>
      <c r="BO24" s="432"/>
      <c r="BP24" s="432"/>
      <c r="BQ24" s="432"/>
      <c r="BR24" s="432"/>
      <c r="BS24" s="432"/>
      <c r="BT24" s="432"/>
      <c r="BU24" s="433"/>
      <c r="BV24" s="431">
        <v>2031805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5300</v>
      </c>
      <c r="R25" s="483"/>
      <c r="S25" s="483"/>
      <c r="T25" s="483"/>
      <c r="U25" s="483"/>
      <c r="V25" s="525"/>
      <c r="W25" s="584"/>
      <c r="X25" s="572"/>
      <c r="Y25" s="573"/>
      <c r="Z25" s="481" t="s">
        <v>177</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101521</v>
      </c>
      <c r="BO25" s="395"/>
      <c r="BP25" s="395"/>
      <c r="BQ25" s="395"/>
      <c r="BR25" s="395"/>
      <c r="BS25" s="395"/>
      <c r="BT25" s="395"/>
      <c r="BU25" s="396"/>
      <c r="BV25" s="394">
        <v>158661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4830</v>
      </c>
      <c r="R26" s="483"/>
      <c r="S26" s="483"/>
      <c r="T26" s="483"/>
      <c r="U26" s="483"/>
      <c r="V26" s="525"/>
      <c r="W26" s="584"/>
      <c r="X26" s="572"/>
      <c r="Y26" s="573"/>
      <c r="Z26" s="481" t="s">
        <v>180</v>
      </c>
      <c r="AA26" s="594"/>
      <c r="AB26" s="594"/>
      <c r="AC26" s="594"/>
      <c r="AD26" s="594"/>
      <c r="AE26" s="594"/>
      <c r="AF26" s="594"/>
      <c r="AG26" s="595"/>
      <c r="AH26" s="482">
        <v>2</v>
      </c>
      <c r="AI26" s="483"/>
      <c r="AJ26" s="483"/>
      <c r="AK26" s="483"/>
      <c r="AL26" s="525"/>
      <c r="AM26" s="482" t="s">
        <v>181</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2530</v>
      </c>
      <c r="R27" s="483"/>
      <c r="S27" s="483"/>
      <c r="T27" s="483"/>
      <c r="U27" s="483"/>
      <c r="V27" s="525"/>
      <c r="W27" s="584"/>
      <c r="X27" s="572"/>
      <c r="Y27" s="573"/>
      <c r="Z27" s="481" t="s">
        <v>184</v>
      </c>
      <c r="AA27" s="461"/>
      <c r="AB27" s="461"/>
      <c r="AC27" s="461"/>
      <c r="AD27" s="461"/>
      <c r="AE27" s="461"/>
      <c r="AF27" s="461"/>
      <c r="AG27" s="462"/>
      <c r="AH27" s="482" t="s">
        <v>138</v>
      </c>
      <c r="AI27" s="483"/>
      <c r="AJ27" s="483"/>
      <c r="AK27" s="483"/>
      <c r="AL27" s="525"/>
      <c r="AM27" s="482" t="s">
        <v>138</v>
      </c>
      <c r="AN27" s="483"/>
      <c r="AO27" s="483"/>
      <c r="AP27" s="483"/>
      <c r="AQ27" s="483"/>
      <c r="AR27" s="525"/>
      <c r="AS27" s="482" t="s">
        <v>138</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2230</v>
      </c>
      <c r="R28" s="483"/>
      <c r="S28" s="483"/>
      <c r="T28" s="483"/>
      <c r="U28" s="483"/>
      <c r="V28" s="525"/>
      <c r="W28" s="584"/>
      <c r="X28" s="572"/>
      <c r="Y28" s="573"/>
      <c r="Z28" s="481" t="s">
        <v>187</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2214914</v>
      </c>
      <c r="BO28" s="395"/>
      <c r="BP28" s="395"/>
      <c r="BQ28" s="395"/>
      <c r="BR28" s="395"/>
      <c r="BS28" s="395"/>
      <c r="BT28" s="395"/>
      <c r="BU28" s="396"/>
      <c r="BV28" s="394">
        <v>2148445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6</v>
      </c>
      <c r="M29" s="483"/>
      <c r="N29" s="483"/>
      <c r="O29" s="483"/>
      <c r="P29" s="525"/>
      <c r="Q29" s="482">
        <v>2130</v>
      </c>
      <c r="R29" s="483"/>
      <c r="S29" s="483"/>
      <c r="T29" s="483"/>
      <c r="U29" s="483"/>
      <c r="V29" s="525"/>
      <c r="W29" s="585"/>
      <c r="X29" s="586"/>
      <c r="Y29" s="587"/>
      <c r="Z29" s="481" t="s">
        <v>190</v>
      </c>
      <c r="AA29" s="461"/>
      <c r="AB29" s="461"/>
      <c r="AC29" s="461"/>
      <c r="AD29" s="461"/>
      <c r="AE29" s="461"/>
      <c r="AF29" s="461"/>
      <c r="AG29" s="462"/>
      <c r="AH29" s="482">
        <v>75</v>
      </c>
      <c r="AI29" s="483"/>
      <c r="AJ29" s="483"/>
      <c r="AK29" s="483"/>
      <c r="AL29" s="525"/>
      <c r="AM29" s="482">
        <v>208275</v>
      </c>
      <c r="AN29" s="483"/>
      <c r="AO29" s="483"/>
      <c r="AP29" s="483"/>
      <c r="AQ29" s="483"/>
      <c r="AR29" s="525"/>
      <c r="AS29" s="482">
        <v>2777</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2580</v>
      </c>
      <c r="BO29" s="432"/>
      <c r="BP29" s="432"/>
      <c r="BQ29" s="432"/>
      <c r="BR29" s="432"/>
      <c r="BS29" s="432"/>
      <c r="BT29" s="432"/>
      <c r="BU29" s="433"/>
      <c r="BV29" s="431">
        <v>2579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93.8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38561</v>
      </c>
      <c r="BO30" s="608"/>
      <c r="BP30" s="608"/>
      <c r="BQ30" s="608"/>
      <c r="BR30" s="608"/>
      <c r="BS30" s="608"/>
      <c r="BT30" s="608"/>
      <c r="BU30" s="609"/>
      <c r="BV30" s="607">
        <v>38428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黒石地区清掃施設組合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田舎館村土地開発公社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弘前地区消防事務組合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株式会社アイナック</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農業集落排水事業会計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津軽広域連合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青森県後期高齢者医療広域連合（一般会計）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青森県後期高齢者医療広域連合（特別会計）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青森県市町村職員退職手当組合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青森県市町村総合事務組合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青森県交通災害共済組合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津軽広域水道企業団（津軽営業部）</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ZdWzJFqMbL3MBhoxSybEgECBSRGnoinaeSq5NfAx935TD8o0nt5anbFtNrglKtsgL8EJKlxYdH7ir6/WT2NVA==" saltValue="lVFIyncdijgB7xlT7X5w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567</v>
      </c>
      <c r="D34" s="1212"/>
      <c r="E34" s="1213"/>
      <c r="F34" s="32">
        <v>18.420000000000002</v>
      </c>
      <c r="G34" s="33">
        <v>7.69</v>
      </c>
      <c r="H34" s="33">
        <v>9.33</v>
      </c>
      <c r="I34" s="33">
        <v>12.52</v>
      </c>
      <c r="J34" s="34">
        <v>20.440000000000001</v>
      </c>
      <c r="K34" s="22"/>
      <c r="L34" s="22"/>
      <c r="M34" s="22"/>
      <c r="N34" s="22"/>
      <c r="O34" s="22"/>
      <c r="P34" s="22"/>
    </row>
    <row r="35" spans="1:16" ht="39" customHeight="1" x14ac:dyDescent="0.15">
      <c r="A35" s="22"/>
      <c r="B35" s="35"/>
      <c r="C35" s="1206" t="s">
        <v>568</v>
      </c>
      <c r="D35" s="1207"/>
      <c r="E35" s="1208"/>
      <c r="F35" s="36">
        <v>6.08</v>
      </c>
      <c r="G35" s="37">
        <v>7.01</v>
      </c>
      <c r="H35" s="37">
        <v>8.6999999999999993</v>
      </c>
      <c r="I35" s="37">
        <v>11.34</v>
      </c>
      <c r="J35" s="38">
        <v>10.94</v>
      </c>
      <c r="K35" s="22"/>
      <c r="L35" s="22"/>
      <c r="M35" s="22"/>
      <c r="N35" s="22"/>
      <c r="O35" s="22"/>
      <c r="P35" s="22"/>
    </row>
    <row r="36" spans="1:16" ht="39" customHeight="1" x14ac:dyDescent="0.15">
      <c r="A36" s="22"/>
      <c r="B36" s="35"/>
      <c r="C36" s="1206" t="s">
        <v>569</v>
      </c>
      <c r="D36" s="1207"/>
      <c r="E36" s="1208"/>
      <c r="F36" s="36">
        <v>6.17</v>
      </c>
      <c r="G36" s="37">
        <v>6.89</v>
      </c>
      <c r="H36" s="37">
        <v>7.48</v>
      </c>
      <c r="I36" s="37">
        <v>7.75</v>
      </c>
      <c r="J36" s="38">
        <v>7.24</v>
      </c>
      <c r="K36" s="22"/>
      <c r="L36" s="22"/>
      <c r="M36" s="22"/>
      <c r="N36" s="22"/>
      <c r="O36" s="22"/>
      <c r="P36" s="22"/>
    </row>
    <row r="37" spans="1:16" ht="39" customHeight="1" x14ac:dyDescent="0.15">
      <c r="A37" s="22"/>
      <c r="B37" s="35"/>
      <c r="C37" s="1206" t="s">
        <v>570</v>
      </c>
      <c r="D37" s="1207"/>
      <c r="E37" s="1208"/>
      <c r="F37" s="36">
        <v>1.86</v>
      </c>
      <c r="G37" s="37">
        <v>2.2200000000000002</v>
      </c>
      <c r="H37" s="37">
        <v>2.34</v>
      </c>
      <c r="I37" s="37">
        <v>2.93</v>
      </c>
      <c r="J37" s="38">
        <v>3.12</v>
      </c>
      <c r="K37" s="22"/>
      <c r="L37" s="22"/>
      <c r="M37" s="22"/>
      <c r="N37" s="22"/>
      <c r="O37" s="22"/>
      <c r="P37" s="22"/>
    </row>
    <row r="38" spans="1:16" ht="39" customHeight="1" x14ac:dyDescent="0.15">
      <c r="A38" s="22"/>
      <c r="B38" s="35"/>
      <c r="C38" s="1206" t="s">
        <v>571</v>
      </c>
      <c r="D38" s="1207"/>
      <c r="E38" s="1208"/>
      <c r="F38" s="36">
        <v>1.33</v>
      </c>
      <c r="G38" s="37">
        <v>1.47</v>
      </c>
      <c r="H38" s="37">
        <v>1.62</v>
      </c>
      <c r="I38" s="37">
        <v>1.73</v>
      </c>
      <c r="J38" s="38">
        <v>1.67</v>
      </c>
      <c r="K38" s="22"/>
      <c r="L38" s="22"/>
      <c r="M38" s="22"/>
      <c r="N38" s="22"/>
      <c r="O38" s="22"/>
      <c r="P38" s="22"/>
    </row>
    <row r="39" spans="1:16" ht="39" customHeight="1" x14ac:dyDescent="0.15">
      <c r="A39" s="22"/>
      <c r="B39" s="35"/>
      <c r="C39" s="1206" t="s">
        <v>572</v>
      </c>
      <c r="D39" s="1207"/>
      <c r="E39" s="1208"/>
      <c r="F39" s="36">
        <v>0.98</v>
      </c>
      <c r="G39" s="37">
        <v>2.99</v>
      </c>
      <c r="H39" s="37">
        <v>1.06</v>
      </c>
      <c r="I39" s="37">
        <v>1.06</v>
      </c>
      <c r="J39" s="38">
        <v>1.36</v>
      </c>
      <c r="K39" s="22"/>
      <c r="L39" s="22"/>
      <c r="M39" s="22"/>
      <c r="N39" s="22"/>
      <c r="O39" s="22"/>
      <c r="P39" s="22"/>
    </row>
    <row r="40" spans="1:16" ht="39" customHeight="1" x14ac:dyDescent="0.15">
      <c r="A40" s="22"/>
      <c r="B40" s="35"/>
      <c r="C40" s="1206" t="s">
        <v>573</v>
      </c>
      <c r="D40" s="1207"/>
      <c r="E40" s="1208"/>
      <c r="F40" s="36">
        <v>0.01</v>
      </c>
      <c r="G40" s="37">
        <v>0.03</v>
      </c>
      <c r="H40" s="37">
        <v>0.02</v>
      </c>
      <c r="I40" s="37">
        <v>0.06</v>
      </c>
      <c r="J40" s="38">
        <v>0.09</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575</v>
      </c>
      <c r="D43" s="1210"/>
      <c r="E43" s="121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fswfQcke3gQitGKzpU/+EgCgegJkPp5ErKQaFnG4MtWBKVEaTm5UM76HBIVLqBKxb6GtdGridDXnQo/j2HUA==" saltValue="gN+mqjkZcfKcU5sZT0o6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351</v>
      </c>
      <c r="L45" s="60">
        <v>340</v>
      </c>
      <c r="M45" s="60">
        <v>316</v>
      </c>
      <c r="N45" s="60">
        <v>302</v>
      </c>
      <c r="O45" s="61">
        <v>311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153</v>
      </c>
      <c r="L48" s="64">
        <v>147</v>
      </c>
      <c r="M48" s="64">
        <v>124</v>
      </c>
      <c r="N48" s="64">
        <v>122</v>
      </c>
      <c r="O48" s="65">
        <v>120</v>
      </c>
      <c r="P48" s="48"/>
      <c r="Q48" s="48"/>
      <c r="R48" s="48"/>
      <c r="S48" s="48"/>
      <c r="T48" s="48"/>
      <c r="U48" s="48"/>
    </row>
    <row r="49" spans="1:21" ht="30.75" customHeight="1" x14ac:dyDescent="0.15">
      <c r="A49" s="48"/>
      <c r="B49" s="1216"/>
      <c r="C49" s="1217"/>
      <c r="D49" s="62"/>
      <c r="E49" s="1222" t="s">
        <v>16</v>
      </c>
      <c r="F49" s="1222"/>
      <c r="G49" s="1222"/>
      <c r="H49" s="1222"/>
      <c r="I49" s="1222"/>
      <c r="J49" s="1223"/>
      <c r="K49" s="63">
        <v>9</v>
      </c>
      <c r="L49" s="64">
        <v>13</v>
      </c>
      <c r="M49" s="64">
        <v>13</v>
      </c>
      <c r="N49" s="64">
        <v>12</v>
      </c>
      <c r="O49" s="65">
        <v>17</v>
      </c>
      <c r="P49" s="48"/>
      <c r="Q49" s="48"/>
      <c r="R49" s="48"/>
      <c r="S49" s="48"/>
      <c r="T49" s="48"/>
      <c r="U49" s="48"/>
    </row>
    <row r="50" spans="1:21" ht="30.75" customHeight="1" x14ac:dyDescent="0.15">
      <c r="A50" s="48"/>
      <c r="B50" s="1216"/>
      <c r="C50" s="1217"/>
      <c r="D50" s="62"/>
      <c r="E50" s="1222" t="s">
        <v>17</v>
      </c>
      <c r="F50" s="1222"/>
      <c r="G50" s="1222"/>
      <c r="H50" s="1222"/>
      <c r="I50" s="1222"/>
      <c r="J50" s="1223"/>
      <c r="K50" s="63">
        <v>19</v>
      </c>
      <c r="L50" s="64">
        <v>18</v>
      </c>
      <c r="M50" s="64">
        <v>18</v>
      </c>
      <c r="N50" s="64">
        <v>15</v>
      </c>
      <c r="O50" s="65">
        <v>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354</v>
      </c>
      <c r="L52" s="64">
        <v>346</v>
      </c>
      <c r="M52" s="64">
        <v>333</v>
      </c>
      <c r="N52" s="64">
        <v>317</v>
      </c>
      <c r="O52" s="65">
        <v>313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178</v>
      </c>
      <c r="L53" s="69">
        <v>172</v>
      </c>
      <c r="M53" s="69">
        <v>138</v>
      </c>
      <c r="N53" s="69">
        <v>134</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6oyxOMwYzWHAlJGjoqHDI4pGK3YQzCkKR+0JqchE836yDDbBIetSiTj9uBJqU4Sl+mEcVVRTsBqjE+nqiTKlA==" saltValue="8Rqynqv6Z2d8EFsgr0Ck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2952</v>
      </c>
      <c r="J41" s="104">
        <v>2787</v>
      </c>
      <c r="K41" s="104">
        <v>2909</v>
      </c>
      <c r="L41" s="104">
        <v>3584</v>
      </c>
      <c r="M41" s="105">
        <v>4560</v>
      </c>
    </row>
    <row r="42" spans="2:13" ht="27.75" customHeight="1" x14ac:dyDescent="0.15">
      <c r="B42" s="1242"/>
      <c r="C42" s="1243"/>
      <c r="D42" s="106"/>
      <c r="E42" s="1248" t="s">
        <v>32</v>
      </c>
      <c r="F42" s="1248"/>
      <c r="G42" s="1248"/>
      <c r="H42" s="1249"/>
      <c r="I42" s="107">
        <v>70</v>
      </c>
      <c r="J42" s="108">
        <v>52</v>
      </c>
      <c r="K42" s="108">
        <v>34</v>
      </c>
      <c r="L42" s="108">
        <v>19</v>
      </c>
      <c r="M42" s="109">
        <v>16</v>
      </c>
    </row>
    <row r="43" spans="2:13" ht="27.75" customHeight="1" x14ac:dyDescent="0.15">
      <c r="B43" s="1242"/>
      <c r="C43" s="1243"/>
      <c r="D43" s="106"/>
      <c r="E43" s="1248" t="s">
        <v>33</v>
      </c>
      <c r="F43" s="1248"/>
      <c r="G43" s="1248"/>
      <c r="H43" s="1249"/>
      <c r="I43" s="107">
        <v>1892</v>
      </c>
      <c r="J43" s="108">
        <v>1753</v>
      </c>
      <c r="K43" s="108">
        <v>1513</v>
      </c>
      <c r="L43" s="108">
        <v>1379</v>
      </c>
      <c r="M43" s="109">
        <v>1256</v>
      </c>
    </row>
    <row r="44" spans="2:13" ht="27.75" customHeight="1" x14ac:dyDescent="0.15">
      <c r="B44" s="1242"/>
      <c r="C44" s="1243"/>
      <c r="D44" s="106"/>
      <c r="E44" s="1248" t="s">
        <v>34</v>
      </c>
      <c r="F44" s="1248"/>
      <c r="G44" s="1248"/>
      <c r="H44" s="1249"/>
      <c r="I44" s="107">
        <v>97</v>
      </c>
      <c r="J44" s="108">
        <v>84</v>
      </c>
      <c r="K44" s="108">
        <v>125</v>
      </c>
      <c r="L44" s="108">
        <v>143</v>
      </c>
      <c r="M44" s="109">
        <v>133</v>
      </c>
    </row>
    <row r="45" spans="2:13" ht="27.75" customHeight="1" x14ac:dyDescent="0.15">
      <c r="B45" s="1242"/>
      <c r="C45" s="1243"/>
      <c r="D45" s="106"/>
      <c r="E45" s="1248" t="s">
        <v>35</v>
      </c>
      <c r="F45" s="1248"/>
      <c r="G45" s="1248"/>
      <c r="H45" s="1249"/>
      <c r="I45" s="107">
        <v>517</v>
      </c>
      <c r="J45" s="108">
        <v>472</v>
      </c>
      <c r="K45" s="108">
        <v>452</v>
      </c>
      <c r="L45" s="108">
        <v>411</v>
      </c>
      <c r="M45" s="109">
        <v>420</v>
      </c>
    </row>
    <row r="46" spans="2:13" ht="27.75" customHeight="1" x14ac:dyDescent="0.15">
      <c r="B46" s="1242"/>
      <c r="C46" s="1243"/>
      <c r="D46" s="110"/>
      <c r="E46" s="1248" t="s">
        <v>36</v>
      </c>
      <c r="F46" s="1248"/>
      <c r="G46" s="1248"/>
      <c r="H46" s="1249"/>
      <c r="I46" s="107">
        <v>5</v>
      </c>
      <c r="J46" s="108">
        <v>4</v>
      </c>
      <c r="K46" s="108">
        <v>4</v>
      </c>
      <c r="L46" s="108">
        <v>4</v>
      </c>
      <c r="M46" s="109">
        <v>11</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1526</v>
      </c>
      <c r="J50" s="108">
        <v>1954</v>
      </c>
      <c r="K50" s="108">
        <v>2034</v>
      </c>
      <c r="L50" s="108">
        <v>2151</v>
      </c>
      <c r="M50" s="109">
        <v>2217</v>
      </c>
    </row>
    <row r="51" spans="2:13" ht="27.75" customHeight="1" x14ac:dyDescent="0.15">
      <c r="B51" s="1242"/>
      <c r="C51" s="1243"/>
      <c r="D51" s="106"/>
      <c r="E51" s="1248" t="s">
        <v>42</v>
      </c>
      <c r="F51" s="1248"/>
      <c r="G51" s="1248"/>
      <c r="H51" s="1249"/>
      <c r="I51" s="107">
        <v>9</v>
      </c>
      <c r="J51" s="108">
        <v>4</v>
      </c>
      <c r="K51" s="108" t="s">
        <v>516</v>
      </c>
      <c r="L51" s="108" t="s">
        <v>516</v>
      </c>
      <c r="M51" s="109" t="s">
        <v>516</v>
      </c>
    </row>
    <row r="52" spans="2:13" ht="27.75" customHeight="1" x14ac:dyDescent="0.15">
      <c r="B52" s="1244"/>
      <c r="C52" s="1245"/>
      <c r="D52" s="106"/>
      <c r="E52" s="1248" t="s">
        <v>43</v>
      </c>
      <c r="F52" s="1248"/>
      <c r="G52" s="1248"/>
      <c r="H52" s="1249"/>
      <c r="I52" s="107">
        <v>3790</v>
      </c>
      <c r="J52" s="108">
        <v>3612</v>
      </c>
      <c r="K52" s="108">
        <v>3722</v>
      </c>
      <c r="L52" s="108">
        <v>4049</v>
      </c>
      <c r="M52" s="109">
        <v>4641</v>
      </c>
    </row>
    <row r="53" spans="2:13" ht="27.75" customHeight="1" thickBot="1" x14ac:dyDescent="0.2">
      <c r="B53" s="1255" t="s">
        <v>44</v>
      </c>
      <c r="C53" s="1256"/>
      <c r="D53" s="113"/>
      <c r="E53" s="1257" t="s">
        <v>45</v>
      </c>
      <c r="F53" s="1257"/>
      <c r="G53" s="1257"/>
      <c r="H53" s="1258"/>
      <c r="I53" s="114">
        <v>208</v>
      </c>
      <c r="J53" s="115">
        <v>-417</v>
      </c>
      <c r="K53" s="115">
        <v>-718</v>
      </c>
      <c r="L53" s="115">
        <v>-660</v>
      </c>
      <c r="M53" s="116">
        <v>-463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2PUhedPI35ASpZT8lM8/gAfnyC+k90wjBXq3LmQ83T/uqFIzr3MLWfYBC83Phw87zGKsNnXzo7i1wXk/Y1R9g==" saltValue="CBIQsp1Ak417oUnTWCUc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2031</v>
      </c>
      <c r="G55" s="128">
        <v>2148</v>
      </c>
      <c r="H55" s="129">
        <v>2215</v>
      </c>
    </row>
    <row r="56" spans="2:8" ht="52.5" customHeight="1" x14ac:dyDescent="0.15">
      <c r="B56" s="130"/>
      <c r="C56" s="1269" t="s">
        <v>49</v>
      </c>
      <c r="D56" s="1269"/>
      <c r="E56" s="1270"/>
      <c r="F56" s="131">
        <v>3</v>
      </c>
      <c r="G56" s="131">
        <v>3</v>
      </c>
      <c r="H56" s="132">
        <v>3</v>
      </c>
    </row>
    <row r="57" spans="2:8" ht="53.25" customHeight="1" x14ac:dyDescent="0.15">
      <c r="B57" s="130"/>
      <c r="C57" s="1271" t="s">
        <v>50</v>
      </c>
      <c r="D57" s="1271"/>
      <c r="E57" s="1272"/>
      <c r="F57" s="133">
        <v>38</v>
      </c>
      <c r="G57" s="133">
        <v>38</v>
      </c>
      <c r="H57" s="134">
        <v>39</v>
      </c>
    </row>
    <row r="58" spans="2:8" ht="45.75" customHeight="1" x14ac:dyDescent="0.15">
      <c r="B58" s="135"/>
      <c r="C58" s="1259" t="s">
        <v>596</v>
      </c>
      <c r="D58" s="1260"/>
      <c r="E58" s="1261"/>
      <c r="F58" s="136">
        <v>20</v>
      </c>
      <c r="G58" s="136">
        <v>20</v>
      </c>
      <c r="H58" s="137">
        <v>20</v>
      </c>
    </row>
    <row r="59" spans="2:8" ht="45.75" customHeight="1" x14ac:dyDescent="0.15">
      <c r="B59" s="135"/>
      <c r="C59" s="1259" t="s">
        <v>597</v>
      </c>
      <c r="D59" s="1260"/>
      <c r="E59" s="1261"/>
      <c r="F59" s="136">
        <v>18</v>
      </c>
      <c r="G59" s="136">
        <v>18</v>
      </c>
      <c r="H59" s="137">
        <v>18</v>
      </c>
    </row>
    <row r="60" spans="2:8" ht="45.75" customHeight="1" x14ac:dyDescent="0.15">
      <c r="B60" s="135"/>
      <c r="C60" s="1259" t="s">
        <v>598</v>
      </c>
      <c r="D60" s="1260"/>
      <c r="E60" s="1261"/>
      <c r="F60" s="136"/>
      <c r="G60" s="136">
        <v>0</v>
      </c>
      <c r="H60" s="137">
        <v>0</v>
      </c>
    </row>
    <row r="61" spans="2:8" ht="45.75" customHeight="1" x14ac:dyDescent="0.15">
      <c r="B61" s="135"/>
      <c r="C61" s="1259"/>
      <c r="D61" s="1260"/>
      <c r="E61" s="1261"/>
      <c r="F61" s="136"/>
      <c r="G61" s="136"/>
      <c r="H61" s="137"/>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2072</v>
      </c>
      <c r="G63" s="142">
        <v>2189</v>
      </c>
      <c r="H63" s="143">
        <v>2256</v>
      </c>
    </row>
    <row r="64" spans="2:8" ht="15" customHeight="1" x14ac:dyDescent="0.15"/>
  </sheetData>
  <sheetProtection algorithmName="SHA-512" hashValue="ADd3Mk0q85Wag7ucs1EU6Bz1OSukAL7/T5j7SsQEylp/P4XHE1DUwUmGB8O9ZkETlPZCydxJ3XBItKHRXJMmaA==" saltValue="OpyvYzJKDCTKzj2u8Jsg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9100-2E20-409F-BA0C-9F8F7077AE0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604</v>
      </c>
      <c r="AO51" s="1311"/>
      <c r="AP51" s="1311"/>
      <c r="AQ51" s="1311"/>
      <c r="AR51" s="1311"/>
      <c r="AS51" s="1311"/>
      <c r="AT51" s="1311"/>
      <c r="AU51" s="1311"/>
      <c r="AV51" s="1311"/>
      <c r="AW51" s="1311"/>
      <c r="AX51" s="1311"/>
      <c r="AY51" s="1311"/>
      <c r="AZ51" s="1311"/>
      <c r="BA51" s="1311"/>
      <c r="BB51" s="1311" t="s">
        <v>605</v>
      </c>
      <c r="BC51" s="1311"/>
      <c r="BD51" s="1311"/>
      <c r="BE51" s="1311"/>
      <c r="BF51" s="1311"/>
      <c r="BG51" s="1311"/>
      <c r="BH51" s="1311"/>
      <c r="BI51" s="1311"/>
      <c r="BJ51" s="1311"/>
      <c r="BK51" s="1311"/>
      <c r="BL51" s="1311"/>
      <c r="BM51" s="1311"/>
      <c r="BN51" s="1311"/>
      <c r="BO51" s="1311"/>
      <c r="BP51" s="1312">
        <v>9.6999999999999993</v>
      </c>
      <c r="BQ51" s="1312"/>
      <c r="BR51" s="1312"/>
      <c r="BS51" s="1312"/>
      <c r="BT51" s="1312"/>
      <c r="BU51" s="1312"/>
      <c r="BV51" s="1312"/>
      <c r="BW51" s="1312"/>
      <c r="BX51" s="1313"/>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606</v>
      </c>
      <c r="BC53" s="1311"/>
      <c r="BD53" s="1311"/>
      <c r="BE53" s="1311"/>
      <c r="BF53" s="1311"/>
      <c r="BG53" s="1311"/>
      <c r="BH53" s="1311"/>
      <c r="BI53" s="1311"/>
      <c r="BJ53" s="1311"/>
      <c r="BK53" s="1311"/>
      <c r="BL53" s="1311"/>
      <c r="BM53" s="1311"/>
      <c r="BN53" s="1311"/>
      <c r="BO53" s="1311"/>
      <c r="BP53" s="1312">
        <v>81.400000000000006</v>
      </c>
      <c r="BQ53" s="1312"/>
      <c r="BR53" s="1312"/>
      <c r="BS53" s="1312"/>
      <c r="BT53" s="1312"/>
      <c r="BU53" s="1312"/>
      <c r="BV53" s="1312"/>
      <c r="BW53" s="1312"/>
      <c r="BX53" s="1313"/>
      <c r="BY53" s="1312"/>
      <c r="BZ53" s="1312"/>
      <c r="CA53" s="1312"/>
      <c r="CB53" s="1312"/>
      <c r="CC53" s="1312"/>
      <c r="CD53" s="1312"/>
      <c r="CE53" s="1312"/>
      <c r="CF53" s="1312">
        <v>52.9</v>
      </c>
      <c r="CG53" s="1312"/>
      <c r="CH53" s="1312"/>
      <c r="CI53" s="1312"/>
      <c r="CJ53" s="1312"/>
      <c r="CK53" s="1312"/>
      <c r="CL53" s="1312"/>
      <c r="CM53" s="1312"/>
      <c r="CN53" s="1312">
        <v>60.2</v>
      </c>
      <c r="CO53" s="1312"/>
      <c r="CP53" s="1312"/>
      <c r="CQ53" s="1312"/>
      <c r="CR53" s="1312"/>
      <c r="CS53" s="1312"/>
      <c r="CT53" s="1312"/>
      <c r="CU53" s="1312"/>
      <c r="CV53" s="1312">
        <v>59.7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607</v>
      </c>
      <c r="AO55" s="1307"/>
      <c r="AP55" s="1307"/>
      <c r="AQ55" s="1307"/>
      <c r="AR55" s="1307"/>
      <c r="AS55" s="1307"/>
      <c r="AT55" s="1307"/>
      <c r="AU55" s="1307"/>
      <c r="AV55" s="1307"/>
      <c r="AW55" s="1307"/>
      <c r="AX55" s="1307"/>
      <c r="AY55" s="1307"/>
      <c r="AZ55" s="1307"/>
      <c r="BA55" s="1307"/>
      <c r="BB55" s="1311" t="s">
        <v>605</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3"/>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606</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3"/>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608</v>
      </c>
    </row>
    <row r="64" spans="1:109" x14ac:dyDescent="0.15">
      <c r="B64" s="1282"/>
      <c r="G64" s="1289"/>
      <c r="I64" s="1323"/>
      <c r="J64" s="1323"/>
      <c r="K64" s="1323"/>
      <c r="L64" s="1323"/>
      <c r="M64" s="1323"/>
      <c r="N64" s="1324"/>
      <c r="AM64" s="1289"/>
      <c r="AN64" s="1289" t="s">
        <v>601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604</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12">
        <v>9.6999999999999993</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12">
        <v>11.2</v>
      </c>
      <c r="BQ75" s="1312"/>
      <c r="BR75" s="1312"/>
      <c r="BS75" s="1312"/>
      <c r="BT75" s="1312"/>
      <c r="BU75" s="1312"/>
      <c r="BV75" s="1312"/>
      <c r="BW75" s="1312"/>
      <c r="BX75" s="1312">
        <v>9</v>
      </c>
      <c r="BY75" s="1312"/>
      <c r="BZ75" s="1312"/>
      <c r="CA75" s="1312"/>
      <c r="CB75" s="1312"/>
      <c r="CC75" s="1312"/>
      <c r="CD75" s="1312"/>
      <c r="CE75" s="1312"/>
      <c r="CF75" s="1312">
        <v>7.6</v>
      </c>
      <c r="CG75" s="1312"/>
      <c r="CH75" s="1312"/>
      <c r="CI75" s="1312"/>
      <c r="CJ75" s="1312"/>
      <c r="CK75" s="1312"/>
      <c r="CL75" s="1312"/>
      <c r="CM75" s="1312"/>
      <c r="CN75" s="1312">
        <v>7</v>
      </c>
      <c r="CO75" s="1312"/>
      <c r="CP75" s="1312"/>
      <c r="CQ75" s="1312"/>
      <c r="CR75" s="1312"/>
      <c r="CS75" s="1312"/>
      <c r="CT75" s="1312"/>
      <c r="CU75" s="1312"/>
      <c r="CV75" s="1312">
        <v>6.4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607</v>
      </c>
      <c r="AO77" s="1307"/>
      <c r="AP77" s="1307"/>
      <c r="AQ77" s="1307"/>
      <c r="AR77" s="1307"/>
      <c r="AS77" s="1307"/>
      <c r="AT77" s="1307"/>
      <c r="AU77" s="1307"/>
      <c r="AV77" s="1307"/>
      <c r="AW77" s="1307"/>
      <c r="AX77" s="1307"/>
      <c r="AY77" s="1307"/>
      <c r="AZ77" s="1307"/>
      <c r="BA77" s="1307"/>
      <c r="BB77" s="1311" t="s">
        <v>605</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610</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hnwqTuPnQDXWcTm9CXrP0klIvaLz6j9yFz6RMOsRKbd++gH0BS8DSjzUhpUidrBq1/69fArr+uQZ+QE63OVQ==" saltValue="N+fJGsGc6e3G34CAU4Hy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B2D3A-EEEC-4F79-A4FF-2A20E824BB01}">
  <sheetPr>
    <pageSetUpPr fitToPage="1"/>
  </sheetPr>
  <dimension ref="A1:DR125"/>
  <sheetViews>
    <sheetView showGridLines="0" topLeftCell="A101"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jBAnSg+cy5TtWpmr+vBo6+mCSPFVfKKLaaBEI/aV4L2u1pyumnxPRQnAYnz7UwilLJ6uGiUGI4HNtQbTehkjnQ==" saltValue="RKTvnBTpf/eb9VhmGyQa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8624-B904-4204-B548-BE26E151B6C2}">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Bo870strRM0EU/QhdYjBYwGEdw7dPeH7iLFImcoYfNeM7t2YLwIIcelZe1N43h6JpOVhikDx3LmlsRKxGIdVQw==" saltValue="PsNUb4E2ODzuvVMNdWtU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40685</v>
      </c>
      <c r="E3" s="162"/>
      <c r="F3" s="163">
        <v>168868</v>
      </c>
      <c r="G3" s="164"/>
      <c r="H3" s="165"/>
    </row>
    <row r="4" spans="1:8" x14ac:dyDescent="0.15">
      <c r="A4" s="166"/>
      <c r="B4" s="167"/>
      <c r="C4" s="168"/>
      <c r="D4" s="169">
        <v>32468</v>
      </c>
      <c r="E4" s="170"/>
      <c r="F4" s="171">
        <v>79360</v>
      </c>
      <c r="G4" s="172"/>
      <c r="H4" s="173"/>
    </row>
    <row r="5" spans="1:8" x14ac:dyDescent="0.15">
      <c r="A5" s="154" t="s">
        <v>550</v>
      </c>
      <c r="B5" s="159"/>
      <c r="C5" s="160"/>
      <c r="D5" s="161">
        <v>38287</v>
      </c>
      <c r="E5" s="162"/>
      <c r="F5" s="163">
        <v>202870</v>
      </c>
      <c r="G5" s="164"/>
      <c r="H5" s="165"/>
    </row>
    <row r="6" spans="1:8" x14ac:dyDescent="0.15">
      <c r="A6" s="166"/>
      <c r="B6" s="167"/>
      <c r="C6" s="168"/>
      <c r="D6" s="169">
        <v>31983</v>
      </c>
      <c r="E6" s="170"/>
      <c r="F6" s="171">
        <v>79735</v>
      </c>
      <c r="G6" s="172"/>
      <c r="H6" s="173"/>
    </row>
    <row r="7" spans="1:8" x14ac:dyDescent="0.15">
      <c r="A7" s="154" t="s">
        <v>551</v>
      </c>
      <c r="B7" s="159"/>
      <c r="C7" s="160"/>
      <c r="D7" s="161">
        <v>78042</v>
      </c>
      <c r="E7" s="162"/>
      <c r="F7" s="163">
        <v>167497</v>
      </c>
      <c r="G7" s="164"/>
      <c r="H7" s="165"/>
    </row>
    <row r="8" spans="1:8" x14ac:dyDescent="0.15">
      <c r="A8" s="166"/>
      <c r="B8" s="167"/>
      <c r="C8" s="168"/>
      <c r="D8" s="169">
        <v>72499</v>
      </c>
      <c r="E8" s="170"/>
      <c r="F8" s="171">
        <v>82571</v>
      </c>
      <c r="G8" s="172"/>
      <c r="H8" s="173"/>
    </row>
    <row r="9" spans="1:8" x14ac:dyDescent="0.15">
      <c r="A9" s="154" t="s">
        <v>552</v>
      </c>
      <c r="B9" s="159"/>
      <c r="C9" s="160"/>
      <c r="D9" s="161">
        <v>134875</v>
      </c>
      <c r="E9" s="162"/>
      <c r="F9" s="163">
        <v>190274</v>
      </c>
      <c r="G9" s="164"/>
      <c r="H9" s="165"/>
    </row>
    <row r="10" spans="1:8" x14ac:dyDescent="0.15">
      <c r="A10" s="166"/>
      <c r="B10" s="167"/>
      <c r="C10" s="168"/>
      <c r="D10" s="169">
        <v>128524</v>
      </c>
      <c r="E10" s="170"/>
      <c r="F10" s="171">
        <v>88584</v>
      </c>
      <c r="G10" s="172"/>
      <c r="H10" s="173"/>
    </row>
    <row r="11" spans="1:8" x14ac:dyDescent="0.15">
      <c r="A11" s="154" t="s">
        <v>553</v>
      </c>
      <c r="B11" s="159"/>
      <c r="C11" s="160"/>
      <c r="D11" s="161">
        <v>174779</v>
      </c>
      <c r="E11" s="162"/>
      <c r="F11" s="163">
        <v>200194</v>
      </c>
      <c r="G11" s="164"/>
      <c r="H11" s="165"/>
    </row>
    <row r="12" spans="1:8" x14ac:dyDescent="0.15">
      <c r="A12" s="166"/>
      <c r="B12" s="167"/>
      <c r="C12" s="174"/>
      <c r="D12" s="169">
        <v>168718</v>
      </c>
      <c r="E12" s="170"/>
      <c r="F12" s="171">
        <v>106422</v>
      </c>
      <c r="G12" s="172"/>
      <c r="H12" s="173"/>
    </row>
    <row r="13" spans="1:8" x14ac:dyDescent="0.15">
      <c r="A13" s="154"/>
      <c r="B13" s="159"/>
      <c r="C13" s="175"/>
      <c r="D13" s="176">
        <v>93334</v>
      </c>
      <c r="E13" s="177"/>
      <c r="F13" s="178">
        <v>185941</v>
      </c>
      <c r="G13" s="179"/>
      <c r="H13" s="165"/>
    </row>
    <row r="14" spans="1:8" x14ac:dyDescent="0.15">
      <c r="A14" s="166"/>
      <c r="B14" s="167"/>
      <c r="C14" s="168"/>
      <c r="D14" s="169">
        <v>86838</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18.43</v>
      </c>
      <c r="C19" s="180">
        <f>ROUND(VALUE(SUBSTITUTE(実質収支比率等に係る経年分析!G$48,"▲","-")),2)</f>
        <v>7.69</v>
      </c>
      <c r="D19" s="180">
        <f>ROUND(VALUE(SUBSTITUTE(実質収支比率等に係る経年分析!H$48,"▲","-")),2)</f>
        <v>9.33</v>
      </c>
      <c r="E19" s="180">
        <f>ROUND(VALUE(SUBSTITUTE(実質収支比率等に係る経年分析!I$48,"▲","-")),2)</f>
        <v>12.52</v>
      </c>
      <c r="F19" s="180">
        <f>ROUND(VALUE(SUBSTITUTE(実質収支比率等に係る経年分析!J$48,"▲","-")),2)</f>
        <v>20.45</v>
      </c>
    </row>
    <row r="20" spans="1:11" x14ac:dyDescent="0.15">
      <c r="A20" s="180" t="s">
        <v>55</v>
      </c>
      <c r="B20" s="180">
        <f>ROUND(VALUE(SUBSTITUTE(実質収支比率等に係る経年分析!F$47,"▲","-")),2)</f>
        <v>61.66</v>
      </c>
      <c r="C20" s="180">
        <f>ROUND(VALUE(SUBSTITUTE(実質収支比率等に係る経年分析!G$47,"▲","-")),2)</f>
        <v>79.849999999999994</v>
      </c>
      <c r="D20" s="180">
        <f>ROUND(VALUE(SUBSTITUTE(実質収支比率等に係る経年分析!H$47,"▲","-")),2)</f>
        <v>83.78</v>
      </c>
      <c r="E20" s="180">
        <f>ROUND(VALUE(SUBSTITUTE(実質収支比率等に係る経年分析!I$47,"▲","-")),2)</f>
        <v>89.5</v>
      </c>
      <c r="F20" s="180">
        <f>ROUND(VALUE(SUBSTITUTE(実質収支比率等に係る経年分析!J$47,"▲","-")),2)</f>
        <v>88.36</v>
      </c>
    </row>
    <row r="21" spans="1:11" x14ac:dyDescent="0.15">
      <c r="A21" s="180" t="s">
        <v>56</v>
      </c>
      <c r="B21" s="180">
        <f>IF(ISNUMBER(VALUE(SUBSTITUTE(実質収支比率等に係る経年分析!F$49,"▲","-"))),ROUND(VALUE(SUBSTITUTE(実質収支比率等に係る経年分析!F$49,"▲","-")),2),NA())</f>
        <v>-4.41</v>
      </c>
      <c r="C21" s="180">
        <f>IF(ISNUMBER(VALUE(SUBSTITUTE(実質収支比率等に係る経年分析!G$49,"▲","-"))),ROUND(VALUE(SUBSTITUTE(実質収支比率等に係る経年分析!G$49,"▲","-")),2),NA())</f>
        <v>-10.93</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1.36</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1.67</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2.2200000000000002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8.6999999999999993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18.420000000000002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20.440000000000001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354</v>
      </c>
      <c r="E42" s="182"/>
      <c r="F42" s="182"/>
      <c r="G42" s="182">
        <f>'実質公債費比率（分子）の構造'!L$52</f>
        <v>346</v>
      </c>
      <c r="H42" s="182"/>
      <c r="I42" s="182"/>
      <c r="J42" s="182">
        <f>'実質公債費比率（分子）の構造'!M$52</f>
        <v>333</v>
      </c>
      <c r="K42" s="182"/>
      <c r="L42" s="182"/>
      <c r="M42" s="182">
        <f>'実質公債費比率（分子）の構造'!N$52</f>
        <v>317</v>
      </c>
      <c r="N42" s="182"/>
      <c r="O42" s="182"/>
      <c r="P42" s="182">
        <f>'実質公債費比率（分子）の構造'!O$52</f>
        <v>313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18</v>
      </c>
      <c r="F44" s="182"/>
      <c r="G44" s="182"/>
      <c r="H44" s="182">
        <f>'実質公債費比率（分子）の構造'!M$50</f>
        <v>18</v>
      </c>
      <c r="I44" s="182"/>
      <c r="J44" s="182"/>
      <c r="K44" s="182">
        <f>'実質公債費比率（分子）の構造'!N$50</f>
        <v>15</v>
      </c>
      <c r="L44" s="182"/>
      <c r="M44" s="182"/>
      <c r="N44" s="182">
        <f>'実質公債費比率（分子）の構造'!O$50</f>
        <v>5</v>
      </c>
      <c r="O44" s="182"/>
      <c r="P44" s="182"/>
    </row>
    <row r="45" spans="1:16" x14ac:dyDescent="0.15">
      <c r="A45" s="182" t="s">
        <v>66</v>
      </c>
      <c r="B45" s="182">
        <f>'実質公債費比率（分子）の構造'!K$49</f>
        <v>9</v>
      </c>
      <c r="C45" s="182"/>
      <c r="D45" s="182"/>
      <c r="E45" s="182">
        <f>'実質公債費比率（分子）の構造'!L$49</f>
        <v>13</v>
      </c>
      <c r="F45" s="182"/>
      <c r="G45" s="182"/>
      <c r="H45" s="182">
        <f>'実質公債費比率（分子）の構造'!M$49</f>
        <v>13</v>
      </c>
      <c r="I45" s="182"/>
      <c r="J45" s="182"/>
      <c r="K45" s="182">
        <f>'実質公債費比率（分子）の構造'!N$49</f>
        <v>12</v>
      </c>
      <c r="L45" s="182"/>
      <c r="M45" s="182"/>
      <c r="N45" s="182">
        <f>'実質公債費比率（分子）の構造'!O$49</f>
        <v>17</v>
      </c>
      <c r="O45" s="182"/>
      <c r="P45" s="182"/>
    </row>
    <row r="46" spans="1:16" x14ac:dyDescent="0.15">
      <c r="A46" s="182" t="s">
        <v>67</v>
      </c>
      <c r="B46" s="182">
        <f>'実質公債費比率（分子）の構造'!K$48</f>
        <v>153</v>
      </c>
      <c r="C46" s="182"/>
      <c r="D46" s="182"/>
      <c r="E46" s="182">
        <f>'実質公債費比率（分子）の構造'!L$48</f>
        <v>147</v>
      </c>
      <c r="F46" s="182"/>
      <c r="G46" s="182"/>
      <c r="H46" s="182">
        <f>'実質公債費比率（分子）の構造'!M$48</f>
        <v>124</v>
      </c>
      <c r="I46" s="182"/>
      <c r="J46" s="182"/>
      <c r="K46" s="182">
        <f>'実質公債費比率（分子）の構造'!N$48</f>
        <v>122</v>
      </c>
      <c r="L46" s="182"/>
      <c r="M46" s="182"/>
      <c r="N46" s="182">
        <f>'実質公債費比率（分子）の構造'!O$48</f>
        <v>120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351</v>
      </c>
      <c r="C49" s="182"/>
      <c r="D49" s="182"/>
      <c r="E49" s="182">
        <f>'実質公債費比率（分子）の構造'!L$45</f>
        <v>340</v>
      </c>
      <c r="F49" s="182"/>
      <c r="G49" s="182"/>
      <c r="H49" s="182">
        <f>'実質公債費比率（分子）の構造'!M$45</f>
        <v>316</v>
      </c>
      <c r="I49" s="182"/>
      <c r="J49" s="182"/>
      <c r="K49" s="182">
        <f>'実質公債費比率（分子）の構造'!N$45</f>
        <v>302</v>
      </c>
      <c r="L49" s="182"/>
      <c r="M49" s="182"/>
      <c r="N49" s="182">
        <f>'実質公債費比率（分子）の構造'!O$45</f>
        <v>311</v>
      </c>
      <c r="O49" s="182"/>
      <c r="P49" s="182"/>
    </row>
    <row r="50" spans="1:16" x14ac:dyDescent="0.15">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172</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3790</v>
      </c>
      <c r="E56" s="181"/>
      <c r="F56" s="181"/>
      <c r="G56" s="181">
        <f>'将来負担比率（分子）の構造'!J$52</f>
        <v>3612</v>
      </c>
      <c r="H56" s="181"/>
      <c r="I56" s="181"/>
      <c r="J56" s="181">
        <f>'将来負担比率（分子）の構造'!K$52</f>
        <v>3722</v>
      </c>
      <c r="K56" s="181"/>
      <c r="L56" s="181"/>
      <c r="M56" s="181">
        <f>'将来負担比率（分子）の構造'!L$52</f>
        <v>4049</v>
      </c>
      <c r="N56" s="181"/>
      <c r="O56" s="181"/>
      <c r="P56" s="181">
        <f>'将来負担比率（分子）の構造'!M$52</f>
        <v>4641</v>
      </c>
    </row>
    <row r="57" spans="1:16" x14ac:dyDescent="0.15">
      <c r="A57" s="181" t="s">
        <v>42</v>
      </c>
      <c r="B57" s="181"/>
      <c r="C57" s="181"/>
      <c r="D57" s="181">
        <f>'将来負担比率（分子）の構造'!I$51</f>
        <v>9</v>
      </c>
      <c r="E57" s="181"/>
      <c r="F57" s="181"/>
      <c r="G57" s="181">
        <f>'将来負担比率（分子）の構造'!J$51</f>
        <v>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1526</v>
      </c>
      <c r="E58" s="181"/>
      <c r="F58" s="181"/>
      <c r="G58" s="181">
        <f>'将来負担比率（分子）の構造'!J$50</f>
        <v>1954</v>
      </c>
      <c r="H58" s="181"/>
      <c r="I58" s="181"/>
      <c r="J58" s="181">
        <f>'将来負担比率（分子）の構造'!K$50</f>
        <v>2034</v>
      </c>
      <c r="K58" s="181"/>
      <c r="L58" s="181"/>
      <c r="M58" s="181">
        <f>'将来負担比率（分子）の構造'!L$50</f>
        <v>2151</v>
      </c>
      <c r="N58" s="181"/>
      <c r="O58" s="181"/>
      <c r="P58" s="181">
        <f>'将来負担比率（分子）の構造'!M$50</f>
        <v>2217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4</v>
      </c>
      <c r="F61" s="181"/>
      <c r="G61" s="181"/>
      <c r="H61" s="181">
        <f>'将来負担比率（分子）の構造'!K$46</f>
        <v>4</v>
      </c>
      <c r="I61" s="181"/>
      <c r="J61" s="181"/>
      <c r="K61" s="181">
        <f>'将来負担比率（分子）の構造'!L$46</f>
        <v>4</v>
      </c>
      <c r="L61" s="181"/>
      <c r="M61" s="181"/>
      <c r="N61" s="181">
        <f>'将来負担比率（分子）の構造'!M$46</f>
        <v>11</v>
      </c>
      <c r="O61" s="181"/>
      <c r="P61" s="181"/>
    </row>
    <row r="62" spans="1:16" x14ac:dyDescent="0.15">
      <c r="A62" s="181" t="s">
        <v>35</v>
      </c>
      <c r="B62" s="181">
        <f>'将来負担比率（分子）の構造'!I$45</f>
        <v>517</v>
      </c>
      <c r="C62" s="181"/>
      <c r="D62" s="181"/>
      <c r="E62" s="181">
        <f>'将来負担比率（分子）の構造'!J$45</f>
        <v>472</v>
      </c>
      <c r="F62" s="181"/>
      <c r="G62" s="181"/>
      <c r="H62" s="181">
        <f>'将来負担比率（分子）の構造'!K$45</f>
        <v>452</v>
      </c>
      <c r="I62" s="181"/>
      <c r="J62" s="181"/>
      <c r="K62" s="181">
        <f>'将来負担比率（分子）の構造'!L$45</f>
        <v>411</v>
      </c>
      <c r="L62" s="181"/>
      <c r="M62" s="181"/>
      <c r="N62" s="181">
        <f>'将来負担比率（分子）の構造'!M$45</f>
        <v>420</v>
      </c>
      <c r="O62" s="181"/>
      <c r="P62" s="181"/>
    </row>
    <row r="63" spans="1:16" x14ac:dyDescent="0.15">
      <c r="A63" s="181" t="s">
        <v>34</v>
      </c>
      <c r="B63" s="181">
        <f>'将来負担比率（分子）の構造'!I$44</f>
        <v>97</v>
      </c>
      <c r="C63" s="181"/>
      <c r="D63" s="181"/>
      <c r="E63" s="181">
        <f>'将来負担比率（分子）の構造'!J$44</f>
        <v>84</v>
      </c>
      <c r="F63" s="181"/>
      <c r="G63" s="181"/>
      <c r="H63" s="181">
        <f>'将来負担比率（分子）の構造'!K$44</f>
        <v>125</v>
      </c>
      <c r="I63" s="181"/>
      <c r="J63" s="181"/>
      <c r="K63" s="181">
        <f>'将来負担比率（分子）の構造'!L$44</f>
        <v>143</v>
      </c>
      <c r="L63" s="181"/>
      <c r="M63" s="181"/>
      <c r="N63" s="181">
        <f>'将来負担比率（分子）の構造'!M$44</f>
        <v>133</v>
      </c>
      <c r="O63" s="181"/>
      <c r="P63" s="181"/>
    </row>
    <row r="64" spans="1:16" x14ac:dyDescent="0.15">
      <c r="A64" s="181" t="s">
        <v>33</v>
      </c>
      <c r="B64" s="181">
        <f>'将来負担比率（分子）の構造'!I$43</f>
        <v>1892</v>
      </c>
      <c r="C64" s="181"/>
      <c r="D64" s="181"/>
      <c r="E64" s="181">
        <f>'将来負担比率（分子）の構造'!J$43</f>
        <v>1753</v>
      </c>
      <c r="F64" s="181"/>
      <c r="G64" s="181"/>
      <c r="H64" s="181">
        <f>'将来負担比率（分子）の構造'!K$43</f>
        <v>1513</v>
      </c>
      <c r="I64" s="181"/>
      <c r="J64" s="181"/>
      <c r="K64" s="181">
        <f>'将来負担比率（分子）の構造'!L$43</f>
        <v>1379</v>
      </c>
      <c r="L64" s="181"/>
      <c r="M64" s="181"/>
      <c r="N64" s="181">
        <f>'将来負担比率（分子）の構造'!M$43</f>
        <v>1256</v>
      </c>
      <c r="O64" s="181"/>
      <c r="P64" s="181"/>
    </row>
    <row r="65" spans="1:16" x14ac:dyDescent="0.15">
      <c r="A65" s="181" t="s">
        <v>32</v>
      </c>
      <c r="B65" s="181">
        <f>'将来負担比率（分子）の構造'!I$42</f>
        <v>70</v>
      </c>
      <c r="C65" s="181"/>
      <c r="D65" s="181"/>
      <c r="E65" s="181">
        <f>'将来負担比率（分子）の構造'!J$42</f>
        <v>52</v>
      </c>
      <c r="F65" s="181"/>
      <c r="G65" s="181"/>
      <c r="H65" s="181">
        <f>'将来負担比率（分子）の構造'!K$42</f>
        <v>34</v>
      </c>
      <c r="I65" s="181"/>
      <c r="J65" s="181"/>
      <c r="K65" s="181">
        <f>'将来負担比率（分子）の構造'!L$42</f>
        <v>19</v>
      </c>
      <c r="L65" s="181"/>
      <c r="M65" s="181"/>
      <c r="N65" s="181">
        <f>'将来負担比率（分子）の構造'!M$42</f>
        <v>16</v>
      </c>
      <c r="O65" s="181"/>
      <c r="P65" s="181"/>
    </row>
    <row r="66" spans="1:16" x14ac:dyDescent="0.15">
      <c r="A66" s="181" t="s">
        <v>31</v>
      </c>
      <c r="B66" s="181">
        <f>'将来負担比率（分子）の構造'!I$41</f>
        <v>2952</v>
      </c>
      <c r="C66" s="181"/>
      <c r="D66" s="181"/>
      <c r="E66" s="181">
        <f>'将来負担比率（分子）の構造'!J$41</f>
        <v>2787</v>
      </c>
      <c r="F66" s="181"/>
      <c r="G66" s="181"/>
      <c r="H66" s="181">
        <f>'将来負担比率（分子）の構造'!K$41</f>
        <v>2909</v>
      </c>
      <c r="I66" s="181"/>
      <c r="J66" s="181"/>
      <c r="K66" s="181">
        <f>'将来負担比率（分子）の構造'!L$41</f>
        <v>3584</v>
      </c>
      <c r="L66" s="181"/>
      <c r="M66" s="181"/>
      <c r="N66" s="181">
        <f>'将来負担比率（分子）の構造'!M$41</f>
        <v>4560</v>
      </c>
      <c r="O66" s="181"/>
      <c r="P66" s="181"/>
    </row>
    <row r="67" spans="1:16" x14ac:dyDescent="0.15">
      <c r="A67" s="181" t="s">
        <v>75</v>
      </c>
      <c r="B67" s="181" t="e">
        <f>NA()</f>
        <v>#N/A</v>
      </c>
      <c r="C67" s="181">
        <f>IF(ISNUMBER('将来負担比率（分子）の構造'!I$53), IF('将来負担比率（分子）の構造'!I$53 &lt; 0, 0, '将来負担比率（分子）の構造'!I$53), NA())</f>
        <v>208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2031</v>
      </c>
      <c r="C72" s="185">
        <f>基金残高に係る経年分析!G55</f>
        <v>2148</v>
      </c>
      <c r="D72" s="185">
        <f>基金残高に係る経年分析!H55</f>
        <v>2215</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38</v>
      </c>
      <c r="C74" s="185">
        <f>基金残高に係る経年分析!G57</f>
        <v>38</v>
      </c>
      <c r="D74" s="185">
        <f>基金残高に係る経年分析!H57</f>
        <v>39</v>
      </c>
    </row>
  </sheetData>
  <sheetProtection algorithmName="SHA-512" hashValue="rkE6Iug++V+Sfig2BK8/AplEKDoEiP06z23/FUl/QyKI0M7BB4oHlYprMQQluj4isez2npjdpiRCbXFgdwLVKg==" saltValue="JHv1GyzgULcqSVXuYB06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601486</v>
      </c>
      <c r="S5" s="637"/>
      <c r="T5" s="637"/>
      <c r="U5" s="637"/>
      <c r="V5" s="637"/>
      <c r="W5" s="637"/>
      <c r="X5" s="637"/>
      <c r="Y5" s="638"/>
      <c r="Z5" s="639">
        <v>10</v>
      </c>
      <c r="AA5" s="639"/>
      <c r="AB5" s="639"/>
      <c r="AC5" s="639"/>
      <c r="AD5" s="640">
        <v>601486</v>
      </c>
      <c r="AE5" s="640"/>
      <c r="AF5" s="640"/>
      <c r="AG5" s="640"/>
      <c r="AH5" s="640"/>
      <c r="AI5" s="640"/>
      <c r="AJ5" s="640"/>
      <c r="AK5" s="640"/>
      <c r="AL5" s="641">
        <v>24.8</v>
      </c>
      <c r="AM5" s="642"/>
      <c r="AN5" s="642"/>
      <c r="AO5" s="643"/>
      <c r="AP5" s="633" t="s">
        <v>228</v>
      </c>
      <c r="AQ5" s="634"/>
      <c r="AR5" s="634"/>
      <c r="AS5" s="634"/>
      <c r="AT5" s="634"/>
      <c r="AU5" s="634"/>
      <c r="AV5" s="634"/>
      <c r="AW5" s="634"/>
      <c r="AX5" s="634"/>
      <c r="AY5" s="634"/>
      <c r="AZ5" s="634"/>
      <c r="BA5" s="634"/>
      <c r="BB5" s="634"/>
      <c r="BC5" s="634"/>
      <c r="BD5" s="634"/>
      <c r="BE5" s="634"/>
      <c r="BF5" s="635"/>
      <c r="BG5" s="647">
        <v>601423</v>
      </c>
      <c r="BH5" s="648"/>
      <c r="BI5" s="648"/>
      <c r="BJ5" s="648"/>
      <c r="BK5" s="648"/>
      <c r="BL5" s="648"/>
      <c r="BM5" s="648"/>
      <c r="BN5" s="649"/>
      <c r="BO5" s="650">
        <v>100</v>
      </c>
      <c r="BP5" s="650"/>
      <c r="BQ5" s="650"/>
      <c r="BR5" s="650"/>
      <c r="BS5" s="651" t="s">
        <v>138</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42583</v>
      </c>
      <c r="S6" s="648"/>
      <c r="T6" s="648"/>
      <c r="U6" s="648"/>
      <c r="V6" s="648"/>
      <c r="W6" s="648"/>
      <c r="X6" s="648"/>
      <c r="Y6" s="649"/>
      <c r="Z6" s="650">
        <v>0.7</v>
      </c>
      <c r="AA6" s="650"/>
      <c r="AB6" s="650"/>
      <c r="AC6" s="650"/>
      <c r="AD6" s="651">
        <v>42583</v>
      </c>
      <c r="AE6" s="651"/>
      <c r="AF6" s="651"/>
      <c r="AG6" s="651"/>
      <c r="AH6" s="651"/>
      <c r="AI6" s="651"/>
      <c r="AJ6" s="651"/>
      <c r="AK6" s="651"/>
      <c r="AL6" s="652">
        <v>1.8</v>
      </c>
      <c r="AM6" s="653"/>
      <c r="AN6" s="653"/>
      <c r="AO6" s="654"/>
      <c r="AP6" s="644" t="s">
        <v>233</v>
      </c>
      <c r="AQ6" s="645"/>
      <c r="AR6" s="645"/>
      <c r="AS6" s="645"/>
      <c r="AT6" s="645"/>
      <c r="AU6" s="645"/>
      <c r="AV6" s="645"/>
      <c r="AW6" s="645"/>
      <c r="AX6" s="645"/>
      <c r="AY6" s="645"/>
      <c r="AZ6" s="645"/>
      <c r="BA6" s="645"/>
      <c r="BB6" s="645"/>
      <c r="BC6" s="645"/>
      <c r="BD6" s="645"/>
      <c r="BE6" s="645"/>
      <c r="BF6" s="646"/>
      <c r="BG6" s="647">
        <v>601423</v>
      </c>
      <c r="BH6" s="648"/>
      <c r="BI6" s="648"/>
      <c r="BJ6" s="648"/>
      <c r="BK6" s="648"/>
      <c r="BL6" s="648"/>
      <c r="BM6" s="648"/>
      <c r="BN6" s="649"/>
      <c r="BO6" s="650">
        <v>100</v>
      </c>
      <c r="BP6" s="650"/>
      <c r="BQ6" s="650"/>
      <c r="BR6" s="650"/>
      <c r="BS6" s="651" t="s">
        <v>148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47283</v>
      </c>
      <c r="CS6" s="648"/>
      <c r="CT6" s="648"/>
      <c r="CU6" s="648"/>
      <c r="CV6" s="648"/>
      <c r="CW6" s="648"/>
      <c r="CX6" s="648"/>
      <c r="CY6" s="649"/>
      <c r="CZ6" s="641">
        <v>0.9</v>
      </c>
      <c r="DA6" s="642"/>
      <c r="DB6" s="642"/>
      <c r="DC6" s="661"/>
      <c r="DD6" s="656" t="s">
        <v>148</v>
      </c>
      <c r="DE6" s="648"/>
      <c r="DF6" s="648"/>
      <c r="DG6" s="648"/>
      <c r="DH6" s="648"/>
      <c r="DI6" s="648"/>
      <c r="DJ6" s="648"/>
      <c r="DK6" s="648"/>
      <c r="DL6" s="648"/>
      <c r="DM6" s="648"/>
      <c r="DN6" s="648"/>
      <c r="DO6" s="648"/>
      <c r="DP6" s="649"/>
      <c r="DQ6" s="656">
        <v>47283</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462</v>
      </c>
      <c r="S7" s="648"/>
      <c r="T7" s="648"/>
      <c r="U7" s="648"/>
      <c r="V7" s="648"/>
      <c r="W7" s="648"/>
      <c r="X7" s="648"/>
      <c r="Y7" s="649"/>
      <c r="Z7" s="650">
        <v>0</v>
      </c>
      <c r="AA7" s="650"/>
      <c r="AB7" s="650"/>
      <c r="AC7" s="650"/>
      <c r="AD7" s="651">
        <v>462</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248355</v>
      </c>
      <c r="BH7" s="648"/>
      <c r="BI7" s="648"/>
      <c r="BJ7" s="648"/>
      <c r="BK7" s="648"/>
      <c r="BL7" s="648"/>
      <c r="BM7" s="648"/>
      <c r="BN7" s="649"/>
      <c r="BO7" s="650">
        <v>41.3</v>
      </c>
      <c r="BP7" s="650"/>
      <c r="BQ7" s="650"/>
      <c r="BR7" s="650"/>
      <c r="BS7" s="651" t="s">
        <v>148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1333695</v>
      </c>
      <c r="CS7" s="648"/>
      <c r="CT7" s="648"/>
      <c r="CU7" s="648"/>
      <c r="CV7" s="648"/>
      <c r="CW7" s="648"/>
      <c r="CX7" s="648"/>
      <c r="CY7" s="649"/>
      <c r="CZ7" s="650">
        <v>24.4</v>
      </c>
      <c r="DA7" s="650"/>
      <c r="DB7" s="650"/>
      <c r="DC7" s="650"/>
      <c r="DD7" s="656">
        <v>23569</v>
      </c>
      <c r="DE7" s="648"/>
      <c r="DF7" s="648"/>
      <c r="DG7" s="648"/>
      <c r="DH7" s="648"/>
      <c r="DI7" s="648"/>
      <c r="DJ7" s="648"/>
      <c r="DK7" s="648"/>
      <c r="DL7" s="648"/>
      <c r="DM7" s="648"/>
      <c r="DN7" s="648"/>
      <c r="DO7" s="648"/>
      <c r="DP7" s="649"/>
      <c r="DQ7" s="656">
        <v>495210</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976</v>
      </c>
      <c r="S8" s="648"/>
      <c r="T8" s="648"/>
      <c r="U8" s="648"/>
      <c r="V8" s="648"/>
      <c r="W8" s="648"/>
      <c r="X8" s="648"/>
      <c r="Y8" s="649"/>
      <c r="Z8" s="650">
        <v>0</v>
      </c>
      <c r="AA8" s="650"/>
      <c r="AB8" s="650"/>
      <c r="AC8" s="650"/>
      <c r="AD8" s="651">
        <v>976</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12863</v>
      </c>
      <c r="BH8" s="648"/>
      <c r="BI8" s="648"/>
      <c r="BJ8" s="648"/>
      <c r="BK8" s="648"/>
      <c r="BL8" s="648"/>
      <c r="BM8" s="648"/>
      <c r="BN8" s="649"/>
      <c r="BO8" s="650">
        <v>2.1</v>
      </c>
      <c r="BP8" s="650"/>
      <c r="BQ8" s="650"/>
      <c r="BR8" s="650"/>
      <c r="BS8" s="656" t="s">
        <v>148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1390757</v>
      </c>
      <c r="CS8" s="648"/>
      <c r="CT8" s="648"/>
      <c r="CU8" s="648"/>
      <c r="CV8" s="648"/>
      <c r="CW8" s="648"/>
      <c r="CX8" s="648"/>
      <c r="CY8" s="649"/>
      <c r="CZ8" s="650">
        <v>25.5</v>
      </c>
      <c r="DA8" s="650"/>
      <c r="DB8" s="650"/>
      <c r="DC8" s="650"/>
      <c r="DD8" s="656">
        <v>261066</v>
      </c>
      <c r="DE8" s="648"/>
      <c r="DF8" s="648"/>
      <c r="DG8" s="648"/>
      <c r="DH8" s="648"/>
      <c r="DI8" s="648"/>
      <c r="DJ8" s="648"/>
      <c r="DK8" s="648"/>
      <c r="DL8" s="648"/>
      <c r="DM8" s="648"/>
      <c r="DN8" s="648"/>
      <c r="DO8" s="648"/>
      <c r="DP8" s="649"/>
      <c r="DQ8" s="656">
        <v>541721</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1147</v>
      </c>
      <c r="S9" s="648"/>
      <c r="T9" s="648"/>
      <c r="U9" s="648"/>
      <c r="V9" s="648"/>
      <c r="W9" s="648"/>
      <c r="X9" s="648"/>
      <c r="Y9" s="649"/>
      <c r="Z9" s="650">
        <v>0</v>
      </c>
      <c r="AA9" s="650"/>
      <c r="AB9" s="650"/>
      <c r="AC9" s="650"/>
      <c r="AD9" s="651">
        <v>1147</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211168</v>
      </c>
      <c r="BH9" s="648"/>
      <c r="BI9" s="648"/>
      <c r="BJ9" s="648"/>
      <c r="BK9" s="648"/>
      <c r="BL9" s="648"/>
      <c r="BM9" s="648"/>
      <c r="BN9" s="649"/>
      <c r="BO9" s="650">
        <v>35.1</v>
      </c>
      <c r="BP9" s="650"/>
      <c r="BQ9" s="650"/>
      <c r="BR9" s="650"/>
      <c r="BS9" s="656" t="s">
        <v>148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208702</v>
      </c>
      <c r="CS9" s="648"/>
      <c r="CT9" s="648"/>
      <c r="CU9" s="648"/>
      <c r="CV9" s="648"/>
      <c r="CW9" s="648"/>
      <c r="CX9" s="648"/>
      <c r="CY9" s="649"/>
      <c r="CZ9" s="650">
        <v>3.8</v>
      </c>
      <c r="DA9" s="650"/>
      <c r="DB9" s="650"/>
      <c r="DC9" s="650"/>
      <c r="DD9" s="656" t="s">
        <v>148</v>
      </c>
      <c r="DE9" s="648"/>
      <c r="DF9" s="648"/>
      <c r="DG9" s="648"/>
      <c r="DH9" s="648"/>
      <c r="DI9" s="648"/>
      <c r="DJ9" s="648"/>
      <c r="DK9" s="648"/>
      <c r="DL9" s="648"/>
      <c r="DM9" s="648"/>
      <c r="DN9" s="648"/>
      <c r="DO9" s="648"/>
      <c r="DP9" s="649"/>
      <c r="DQ9" s="656">
        <v>195360</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148</v>
      </c>
      <c r="S10" s="648"/>
      <c r="T10" s="648"/>
      <c r="U10" s="648"/>
      <c r="V10" s="648"/>
      <c r="W10" s="648"/>
      <c r="X10" s="648"/>
      <c r="Y10" s="649"/>
      <c r="Z10" s="650" t="s">
        <v>148</v>
      </c>
      <c r="AA10" s="650"/>
      <c r="AB10" s="650"/>
      <c r="AC10" s="650"/>
      <c r="AD10" s="651" t="s">
        <v>148</v>
      </c>
      <c r="AE10" s="651"/>
      <c r="AF10" s="651"/>
      <c r="AG10" s="651"/>
      <c r="AH10" s="651"/>
      <c r="AI10" s="651"/>
      <c r="AJ10" s="651"/>
      <c r="AK10" s="651"/>
      <c r="AL10" s="652" t="s">
        <v>148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13145</v>
      </c>
      <c r="BH10" s="648"/>
      <c r="BI10" s="648"/>
      <c r="BJ10" s="648"/>
      <c r="BK10" s="648"/>
      <c r="BL10" s="648"/>
      <c r="BM10" s="648"/>
      <c r="BN10" s="649"/>
      <c r="BO10" s="650">
        <v>2.2000000000000002</v>
      </c>
      <c r="BP10" s="650"/>
      <c r="BQ10" s="650"/>
      <c r="BR10" s="650"/>
      <c r="BS10" s="656" t="s">
        <v>148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5548</v>
      </c>
      <c r="CS10" s="648"/>
      <c r="CT10" s="648"/>
      <c r="CU10" s="648"/>
      <c r="CV10" s="648"/>
      <c r="CW10" s="648"/>
      <c r="CX10" s="648"/>
      <c r="CY10" s="649"/>
      <c r="CZ10" s="650">
        <v>0.1</v>
      </c>
      <c r="DA10" s="650"/>
      <c r="DB10" s="650"/>
      <c r="DC10" s="650"/>
      <c r="DD10" s="656" t="s">
        <v>148</v>
      </c>
      <c r="DE10" s="648"/>
      <c r="DF10" s="648"/>
      <c r="DG10" s="648"/>
      <c r="DH10" s="648"/>
      <c r="DI10" s="648"/>
      <c r="DJ10" s="648"/>
      <c r="DK10" s="648"/>
      <c r="DL10" s="648"/>
      <c r="DM10" s="648"/>
      <c r="DN10" s="648"/>
      <c r="DO10" s="648"/>
      <c r="DP10" s="649"/>
      <c r="DQ10" s="656">
        <v>3548</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150950</v>
      </c>
      <c r="S11" s="648"/>
      <c r="T11" s="648"/>
      <c r="U11" s="648"/>
      <c r="V11" s="648"/>
      <c r="W11" s="648"/>
      <c r="X11" s="648"/>
      <c r="Y11" s="649"/>
      <c r="Z11" s="652">
        <v>2.5</v>
      </c>
      <c r="AA11" s="653"/>
      <c r="AB11" s="653"/>
      <c r="AC11" s="665"/>
      <c r="AD11" s="656">
        <v>150950</v>
      </c>
      <c r="AE11" s="648"/>
      <c r="AF11" s="648"/>
      <c r="AG11" s="648"/>
      <c r="AH11" s="648"/>
      <c r="AI11" s="648"/>
      <c r="AJ11" s="648"/>
      <c r="AK11" s="649"/>
      <c r="AL11" s="652">
        <v>6.2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11179</v>
      </c>
      <c r="BH11" s="648"/>
      <c r="BI11" s="648"/>
      <c r="BJ11" s="648"/>
      <c r="BK11" s="648"/>
      <c r="BL11" s="648"/>
      <c r="BM11" s="648"/>
      <c r="BN11" s="649"/>
      <c r="BO11" s="650">
        <v>1.9</v>
      </c>
      <c r="BP11" s="650"/>
      <c r="BQ11" s="650"/>
      <c r="BR11" s="650"/>
      <c r="BS11" s="656" t="s">
        <v>138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180355</v>
      </c>
      <c r="CS11" s="648"/>
      <c r="CT11" s="648"/>
      <c r="CU11" s="648"/>
      <c r="CV11" s="648"/>
      <c r="CW11" s="648"/>
      <c r="CX11" s="648"/>
      <c r="CY11" s="649"/>
      <c r="CZ11" s="650">
        <v>3.3</v>
      </c>
      <c r="DA11" s="650"/>
      <c r="DB11" s="650"/>
      <c r="DC11" s="650"/>
      <c r="DD11" s="656">
        <v>10490</v>
      </c>
      <c r="DE11" s="648"/>
      <c r="DF11" s="648"/>
      <c r="DG11" s="648"/>
      <c r="DH11" s="648"/>
      <c r="DI11" s="648"/>
      <c r="DJ11" s="648"/>
      <c r="DK11" s="648"/>
      <c r="DL11" s="648"/>
      <c r="DM11" s="648"/>
      <c r="DN11" s="648"/>
      <c r="DO11" s="648"/>
      <c r="DP11" s="649"/>
      <c r="DQ11" s="656">
        <v>121349</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148</v>
      </c>
      <c r="S12" s="648"/>
      <c r="T12" s="648"/>
      <c r="U12" s="648"/>
      <c r="V12" s="648"/>
      <c r="W12" s="648"/>
      <c r="X12" s="648"/>
      <c r="Y12" s="649"/>
      <c r="Z12" s="650" t="s">
        <v>148</v>
      </c>
      <c r="AA12" s="650"/>
      <c r="AB12" s="650"/>
      <c r="AC12" s="650"/>
      <c r="AD12" s="651" t="s">
        <v>251</v>
      </c>
      <c r="AE12" s="651"/>
      <c r="AF12" s="651"/>
      <c r="AG12" s="651"/>
      <c r="AH12" s="651"/>
      <c r="AI12" s="651"/>
      <c r="AJ12" s="651"/>
      <c r="AK12" s="651"/>
      <c r="AL12" s="652" t="s">
        <v>148</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280078</v>
      </c>
      <c r="BH12" s="648"/>
      <c r="BI12" s="648"/>
      <c r="BJ12" s="648"/>
      <c r="BK12" s="648"/>
      <c r="BL12" s="648"/>
      <c r="BM12" s="648"/>
      <c r="BN12" s="649"/>
      <c r="BO12" s="650">
        <v>46.6</v>
      </c>
      <c r="BP12" s="650"/>
      <c r="BQ12" s="650"/>
      <c r="BR12" s="650"/>
      <c r="BS12" s="656" t="s">
        <v>148</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108183</v>
      </c>
      <c r="CS12" s="648"/>
      <c r="CT12" s="648"/>
      <c r="CU12" s="648"/>
      <c r="CV12" s="648"/>
      <c r="CW12" s="648"/>
      <c r="CX12" s="648"/>
      <c r="CY12" s="649"/>
      <c r="CZ12" s="650">
        <v>2</v>
      </c>
      <c r="DA12" s="650"/>
      <c r="DB12" s="650"/>
      <c r="DC12" s="650"/>
      <c r="DD12" s="656">
        <v>16232</v>
      </c>
      <c r="DE12" s="648"/>
      <c r="DF12" s="648"/>
      <c r="DG12" s="648"/>
      <c r="DH12" s="648"/>
      <c r="DI12" s="648"/>
      <c r="DJ12" s="648"/>
      <c r="DK12" s="648"/>
      <c r="DL12" s="648"/>
      <c r="DM12" s="648"/>
      <c r="DN12" s="648"/>
      <c r="DO12" s="648"/>
      <c r="DP12" s="649"/>
      <c r="DQ12" s="656">
        <v>84014</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148</v>
      </c>
      <c r="S13" s="648"/>
      <c r="T13" s="648"/>
      <c r="U13" s="648"/>
      <c r="V13" s="648"/>
      <c r="W13" s="648"/>
      <c r="X13" s="648"/>
      <c r="Y13" s="649"/>
      <c r="Z13" s="650" t="s">
        <v>148</v>
      </c>
      <c r="AA13" s="650"/>
      <c r="AB13" s="650"/>
      <c r="AC13" s="650"/>
      <c r="AD13" s="651" t="s">
        <v>148</v>
      </c>
      <c r="AE13" s="651"/>
      <c r="AF13" s="651"/>
      <c r="AG13" s="651"/>
      <c r="AH13" s="651"/>
      <c r="AI13" s="651"/>
      <c r="AJ13" s="651"/>
      <c r="AK13" s="651"/>
      <c r="AL13" s="652" t="s">
        <v>148</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280078</v>
      </c>
      <c r="BH13" s="648"/>
      <c r="BI13" s="648"/>
      <c r="BJ13" s="648"/>
      <c r="BK13" s="648"/>
      <c r="BL13" s="648"/>
      <c r="BM13" s="648"/>
      <c r="BN13" s="649"/>
      <c r="BO13" s="650">
        <v>46.6</v>
      </c>
      <c r="BP13" s="650"/>
      <c r="BQ13" s="650"/>
      <c r="BR13" s="650"/>
      <c r="BS13" s="656" t="s">
        <v>148</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330593</v>
      </c>
      <c r="CS13" s="648"/>
      <c r="CT13" s="648"/>
      <c r="CU13" s="648"/>
      <c r="CV13" s="648"/>
      <c r="CW13" s="648"/>
      <c r="CX13" s="648"/>
      <c r="CY13" s="649"/>
      <c r="CZ13" s="650">
        <v>6.1</v>
      </c>
      <c r="DA13" s="650"/>
      <c r="DB13" s="650"/>
      <c r="DC13" s="650"/>
      <c r="DD13" s="656">
        <v>84779</v>
      </c>
      <c r="DE13" s="648"/>
      <c r="DF13" s="648"/>
      <c r="DG13" s="648"/>
      <c r="DH13" s="648"/>
      <c r="DI13" s="648"/>
      <c r="DJ13" s="648"/>
      <c r="DK13" s="648"/>
      <c r="DL13" s="648"/>
      <c r="DM13" s="648"/>
      <c r="DN13" s="648"/>
      <c r="DO13" s="648"/>
      <c r="DP13" s="649"/>
      <c r="DQ13" s="656">
        <v>260455</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29850</v>
      </c>
      <c r="BH14" s="648"/>
      <c r="BI14" s="648"/>
      <c r="BJ14" s="648"/>
      <c r="BK14" s="648"/>
      <c r="BL14" s="648"/>
      <c r="BM14" s="648"/>
      <c r="BN14" s="649"/>
      <c r="BO14" s="650">
        <v>5</v>
      </c>
      <c r="BP14" s="650"/>
      <c r="BQ14" s="650"/>
      <c r="BR14" s="650"/>
      <c r="BS14" s="656" t="s">
        <v>148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192360</v>
      </c>
      <c r="CS14" s="648"/>
      <c r="CT14" s="648"/>
      <c r="CU14" s="648"/>
      <c r="CV14" s="648"/>
      <c r="CW14" s="648"/>
      <c r="CX14" s="648"/>
      <c r="CY14" s="649"/>
      <c r="CZ14" s="650">
        <v>3.5</v>
      </c>
      <c r="DA14" s="650"/>
      <c r="DB14" s="650"/>
      <c r="DC14" s="650"/>
      <c r="DD14" s="656">
        <v>5530</v>
      </c>
      <c r="DE14" s="648"/>
      <c r="DF14" s="648"/>
      <c r="DG14" s="648"/>
      <c r="DH14" s="648"/>
      <c r="DI14" s="648"/>
      <c r="DJ14" s="648"/>
      <c r="DK14" s="648"/>
      <c r="DL14" s="648"/>
      <c r="DM14" s="648"/>
      <c r="DN14" s="648"/>
      <c r="DO14" s="648"/>
      <c r="DP14" s="649"/>
      <c r="DQ14" s="656">
        <v>191610</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251</v>
      </c>
      <c r="S15" s="648"/>
      <c r="T15" s="648"/>
      <c r="U15" s="648"/>
      <c r="V15" s="648"/>
      <c r="W15" s="648"/>
      <c r="X15" s="648"/>
      <c r="Y15" s="649"/>
      <c r="Z15" s="650" t="s">
        <v>148</v>
      </c>
      <c r="AA15" s="650"/>
      <c r="AB15" s="650"/>
      <c r="AC15" s="650"/>
      <c r="AD15" s="651" t="s">
        <v>148</v>
      </c>
      <c r="AE15" s="651"/>
      <c r="AF15" s="651"/>
      <c r="AG15" s="651"/>
      <c r="AH15" s="651"/>
      <c r="AI15" s="651"/>
      <c r="AJ15" s="651"/>
      <c r="AK15" s="651"/>
      <c r="AL15" s="652" t="s">
        <v>148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43140</v>
      </c>
      <c r="BH15" s="648"/>
      <c r="BI15" s="648"/>
      <c r="BJ15" s="648"/>
      <c r="BK15" s="648"/>
      <c r="BL15" s="648"/>
      <c r="BM15" s="648"/>
      <c r="BN15" s="649"/>
      <c r="BO15" s="650">
        <v>7.2</v>
      </c>
      <c r="BP15" s="650"/>
      <c r="BQ15" s="650"/>
      <c r="BR15" s="650"/>
      <c r="BS15" s="656" t="s">
        <v>148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1348672</v>
      </c>
      <c r="CS15" s="648"/>
      <c r="CT15" s="648"/>
      <c r="CU15" s="648"/>
      <c r="CV15" s="648"/>
      <c r="CW15" s="648"/>
      <c r="CX15" s="648"/>
      <c r="CY15" s="649"/>
      <c r="CZ15" s="650">
        <v>24.7</v>
      </c>
      <c r="DA15" s="650"/>
      <c r="DB15" s="650"/>
      <c r="DC15" s="650"/>
      <c r="DD15" s="656">
        <v>943960</v>
      </c>
      <c r="DE15" s="648"/>
      <c r="DF15" s="648"/>
      <c r="DG15" s="648"/>
      <c r="DH15" s="648"/>
      <c r="DI15" s="648"/>
      <c r="DJ15" s="648"/>
      <c r="DK15" s="648"/>
      <c r="DL15" s="648"/>
      <c r="DM15" s="648"/>
      <c r="DN15" s="648"/>
      <c r="DO15" s="648"/>
      <c r="DP15" s="649"/>
      <c r="DQ15" s="656">
        <v>326575</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3077</v>
      </c>
      <c r="S16" s="648"/>
      <c r="T16" s="648"/>
      <c r="U16" s="648"/>
      <c r="V16" s="648"/>
      <c r="W16" s="648"/>
      <c r="X16" s="648"/>
      <c r="Y16" s="649"/>
      <c r="Z16" s="650">
        <v>0.1</v>
      </c>
      <c r="AA16" s="650"/>
      <c r="AB16" s="650"/>
      <c r="AC16" s="650"/>
      <c r="AD16" s="651">
        <v>3077</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148</v>
      </c>
      <c r="BH16" s="648"/>
      <c r="BI16" s="648"/>
      <c r="BJ16" s="648"/>
      <c r="BK16" s="648"/>
      <c r="BL16" s="648"/>
      <c r="BM16" s="648"/>
      <c r="BN16" s="649"/>
      <c r="BO16" s="650" t="s">
        <v>148</v>
      </c>
      <c r="BP16" s="650"/>
      <c r="BQ16" s="650"/>
      <c r="BR16" s="650"/>
      <c r="BS16" s="656" t="s">
        <v>148</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148</v>
      </c>
      <c r="CS16" s="648"/>
      <c r="CT16" s="648"/>
      <c r="CU16" s="648"/>
      <c r="CV16" s="648"/>
      <c r="CW16" s="648"/>
      <c r="CX16" s="648"/>
      <c r="CY16" s="649"/>
      <c r="CZ16" s="650" t="s">
        <v>148</v>
      </c>
      <c r="DA16" s="650"/>
      <c r="DB16" s="650"/>
      <c r="DC16" s="650"/>
      <c r="DD16" s="656" t="s">
        <v>138</v>
      </c>
      <c r="DE16" s="648"/>
      <c r="DF16" s="648"/>
      <c r="DG16" s="648"/>
      <c r="DH16" s="648"/>
      <c r="DI16" s="648"/>
      <c r="DJ16" s="648"/>
      <c r="DK16" s="648"/>
      <c r="DL16" s="648"/>
      <c r="DM16" s="648"/>
      <c r="DN16" s="648"/>
      <c r="DO16" s="648"/>
      <c r="DP16" s="649"/>
      <c r="DQ16" s="656" t="s">
        <v>148</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1862</v>
      </c>
      <c r="S17" s="648"/>
      <c r="T17" s="648"/>
      <c r="U17" s="648"/>
      <c r="V17" s="648"/>
      <c r="W17" s="648"/>
      <c r="X17" s="648"/>
      <c r="Y17" s="649"/>
      <c r="Z17" s="650">
        <v>0</v>
      </c>
      <c r="AA17" s="650"/>
      <c r="AB17" s="650"/>
      <c r="AC17" s="650"/>
      <c r="AD17" s="651">
        <v>1862</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148</v>
      </c>
      <c r="BH17" s="648"/>
      <c r="BI17" s="648"/>
      <c r="BJ17" s="648"/>
      <c r="BK17" s="648"/>
      <c r="BL17" s="648"/>
      <c r="BM17" s="648"/>
      <c r="BN17" s="649"/>
      <c r="BO17" s="650" t="s">
        <v>148</v>
      </c>
      <c r="BP17" s="650"/>
      <c r="BQ17" s="650"/>
      <c r="BR17" s="650"/>
      <c r="BS17" s="656" t="s">
        <v>148</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311293</v>
      </c>
      <c r="CS17" s="648"/>
      <c r="CT17" s="648"/>
      <c r="CU17" s="648"/>
      <c r="CV17" s="648"/>
      <c r="CW17" s="648"/>
      <c r="CX17" s="648"/>
      <c r="CY17" s="649"/>
      <c r="CZ17" s="650">
        <v>5.7</v>
      </c>
      <c r="DA17" s="650"/>
      <c r="DB17" s="650"/>
      <c r="DC17" s="650"/>
      <c r="DD17" s="656" t="s">
        <v>148</v>
      </c>
      <c r="DE17" s="648"/>
      <c r="DF17" s="648"/>
      <c r="DG17" s="648"/>
      <c r="DH17" s="648"/>
      <c r="DI17" s="648"/>
      <c r="DJ17" s="648"/>
      <c r="DK17" s="648"/>
      <c r="DL17" s="648"/>
      <c r="DM17" s="648"/>
      <c r="DN17" s="648"/>
      <c r="DO17" s="648"/>
      <c r="DP17" s="649"/>
      <c r="DQ17" s="656">
        <v>311293</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8507</v>
      </c>
      <c r="S18" s="648"/>
      <c r="T18" s="648"/>
      <c r="U18" s="648"/>
      <c r="V18" s="648"/>
      <c r="W18" s="648"/>
      <c r="X18" s="648"/>
      <c r="Y18" s="649"/>
      <c r="Z18" s="650">
        <v>0.1</v>
      </c>
      <c r="AA18" s="650"/>
      <c r="AB18" s="650"/>
      <c r="AC18" s="650"/>
      <c r="AD18" s="651">
        <v>8507</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148</v>
      </c>
      <c r="BH18" s="648"/>
      <c r="BI18" s="648"/>
      <c r="BJ18" s="648"/>
      <c r="BK18" s="648"/>
      <c r="BL18" s="648"/>
      <c r="BM18" s="648"/>
      <c r="BN18" s="649"/>
      <c r="BO18" s="650" t="s">
        <v>148</v>
      </c>
      <c r="BP18" s="650"/>
      <c r="BQ18" s="650"/>
      <c r="BR18" s="650"/>
      <c r="BS18" s="656" t="s">
        <v>148</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148</v>
      </c>
      <c r="CS18" s="648"/>
      <c r="CT18" s="648"/>
      <c r="CU18" s="648"/>
      <c r="CV18" s="648"/>
      <c r="CW18" s="648"/>
      <c r="CX18" s="648"/>
      <c r="CY18" s="649"/>
      <c r="CZ18" s="650" t="s">
        <v>148</v>
      </c>
      <c r="DA18" s="650"/>
      <c r="DB18" s="650"/>
      <c r="DC18" s="650"/>
      <c r="DD18" s="656" t="s">
        <v>148</v>
      </c>
      <c r="DE18" s="648"/>
      <c r="DF18" s="648"/>
      <c r="DG18" s="648"/>
      <c r="DH18" s="648"/>
      <c r="DI18" s="648"/>
      <c r="DJ18" s="648"/>
      <c r="DK18" s="648"/>
      <c r="DL18" s="648"/>
      <c r="DM18" s="648"/>
      <c r="DN18" s="648"/>
      <c r="DO18" s="648"/>
      <c r="DP18" s="649"/>
      <c r="DQ18" s="656" t="s">
        <v>251</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7940</v>
      </c>
      <c r="S19" s="648"/>
      <c r="T19" s="648"/>
      <c r="U19" s="648"/>
      <c r="V19" s="648"/>
      <c r="W19" s="648"/>
      <c r="X19" s="648"/>
      <c r="Y19" s="649"/>
      <c r="Z19" s="650">
        <v>0.1</v>
      </c>
      <c r="AA19" s="650"/>
      <c r="AB19" s="650"/>
      <c r="AC19" s="650"/>
      <c r="AD19" s="651">
        <v>7940</v>
      </c>
      <c r="AE19" s="651"/>
      <c r="AF19" s="651"/>
      <c r="AG19" s="651"/>
      <c r="AH19" s="651"/>
      <c r="AI19" s="651"/>
      <c r="AJ19" s="651"/>
      <c r="AK19" s="651"/>
      <c r="AL19" s="652">
        <v>0.3</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63</v>
      </c>
      <c r="BH19" s="648"/>
      <c r="BI19" s="648"/>
      <c r="BJ19" s="648"/>
      <c r="BK19" s="648"/>
      <c r="BL19" s="648"/>
      <c r="BM19" s="648"/>
      <c r="BN19" s="649"/>
      <c r="BO19" s="650">
        <v>0</v>
      </c>
      <c r="BP19" s="650"/>
      <c r="BQ19" s="650"/>
      <c r="BR19" s="650"/>
      <c r="BS19" s="656" t="s">
        <v>148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148</v>
      </c>
      <c r="CS19" s="648"/>
      <c r="CT19" s="648"/>
      <c r="CU19" s="648"/>
      <c r="CV19" s="648"/>
      <c r="CW19" s="648"/>
      <c r="CX19" s="648"/>
      <c r="CY19" s="649"/>
      <c r="CZ19" s="650" t="s">
        <v>138</v>
      </c>
      <c r="DA19" s="650"/>
      <c r="DB19" s="650"/>
      <c r="DC19" s="650"/>
      <c r="DD19" s="656" t="s">
        <v>148</v>
      </c>
      <c r="DE19" s="648"/>
      <c r="DF19" s="648"/>
      <c r="DG19" s="648"/>
      <c r="DH19" s="648"/>
      <c r="DI19" s="648"/>
      <c r="DJ19" s="648"/>
      <c r="DK19" s="648"/>
      <c r="DL19" s="648"/>
      <c r="DM19" s="648"/>
      <c r="DN19" s="648"/>
      <c r="DO19" s="648"/>
      <c r="DP19" s="649"/>
      <c r="DQ19" s="656" t="s">
        <v>148</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323</v>
      </c>
      <c r="S20" s="648"/>
      <c r="T20" s="648"/>
      <c r="U20" s="648"/>
      <c r="V20" s="648"/>
      <c r="W20" s="648"/>
      <c r="X20" s="648"/>
      <c r="Y20" s="649"/>
      <c r="Z20" s="650">
        <v>0</v>
      </c>
      <c r="AA20" s="650"/>
      <c r="AB20" s="650"/>
      <c r="AC20" s="650"/>
      <c r="AD20" s="651">
        <v>323</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63</v>
      </c>
      <c r="BH20" s="648"/>
      <c r="BI20" s="648"/>
      <c r="BJ20" s="648"/>
      <c r="BK20" s="648"/>
      <c r="BL20" s="648"/>
      <c r="BM20" s="648"/>
      <c r="BN20" s="649"/>
      <c r="BO20" s="650">
        <v>0</v>
      </c>
      <c r="BP20" s="650"/>
      <c r="BQ20" s="650"/>
      <c r="BR20" s="650"/>
      <c r="BS20" s="656" t="s">
        <v>148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5457441</v>
      </c>
      <c r="CS20" s="648"/>
      <c r="CT20" s="648"/>
      <c r="CU20" s="648"/>
      <c r="CV20" s="648"/>
      <c r="CW20" s="648"/>
      <c r="CX20" s="648"/>
      <c r="CY20" s="649"/>
      <c r="CZ20" s="650">
        <v>100</v>
      </c>
      <c r="DA20" s="650"/>
      <c r="DB20" s="650"/>
      <c r="DC20" s="650"/>
      <c r="DD20" s="656">
        <v>1345626</v>
      </c>
      <c r="DE20" s="648"/>
      <c r="DF20" s="648"/>
      <c r="DG20" s="648"/>
      <c r="DH20" s="648"/>
      <c r="DI20" s="648"/>
      <c r="DJ20" s="648"/>
      <c r="DK20" s="648"/>
      <c r="DL20" s="648"/>
      <c r="DM20" s="648"/>
      <c r="DN20" s="648"/>
      <c r="DO20" s="648"/>
      <c r="DP20" s="649"/>
      <c r="DQ20" s="656">
        <v>2578418</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244</v>
      </c>
      <c r="S21" s="648"/>
      <c r="T21" s="648"/>
      <c r="U21" s="648"/>
      <c r="V21" s="648"/>
      <c r="W21" s="648"/>
      <c r="X21" s="648"/>
      <c r="Y21" s="649"/>
      <c r="Z21" s="650">
        <v>0</v>
      </c>
      <c r="AA21" s="650"/>
      <c r="AB21" s="650"/>
      <c r="AC21" s="650"/>
      <c r="AD21" s="651">
        <v>244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63</v>
      </c>
      <c r="BH21" s="648"/>
      <c r="BI21" s="648"/>
      <c r="BJ21" s="648"/>
      <c r="BK21" s="648"/>
      <c r="BL21" s="648"/>
      <c r="BM21" s="648"/>
      <c r="BN21" s="649"/>
      <c r="BO21" s="650">
        <v>0</v>
      </c>
      <c r="BP21" s="650"/>
      <c r="BQ21" s="650"/>
      <c r="BR21" s="650"/>
      <c r="BS21" s="656" t="s">
        <v>148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1760830</v>
      </c>
      <c r="S22" s="648"/>
      <c r="T22" s="648"/>
      <c r="U22" s="648"/>
      <c r="V22" s="648"/>
      <c r="W22" s="648"/>
      <c r="X22" s="648"/>
      <c r="Y22" s="649"/>
      <c r="Z22" s="650">
        <v>29.4</v>
      </c>
      <c r="AA22" s="650"/>
      <c r="AB22" s="650"/>
      <c r="AC22" s="650"/>
      <c r="AD22" s="651">
        <v>1614174</v>
      </c>
      <c r="AE22" s="651"/>
      <c r="AF22" s="651"/>
      <c r="AG22" s="651"/>
      <c r="AH22" s="651"/>
      <c r="AI22" s="651"/>
      <c r="AJ22" s="651"/>
      <c r="AK22" s="651"/>
      <c r="AL22" s="652">
        <v>66.5</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148</v>
      </c>
      <c r="BH22" s="648"/>
      <c r="BI22" s="648"/>
      <c r="BJ22" s="648"/>
      <c r="BK22" s="648"/>
      <c r="BL22" s="648"/>
      <c r="BM22" s="648"/>
      <c r="BN22" s="649"/>
      <c r="BO22" s="650" t="s">
        <v>148</v>
      </c>
      <c r="BP22" s="650"/>
      <c r="BQ22" s="650"/>
      <c r="BR22" s="650"/>
      <c r="BS22" s="656" t="s">
        <v>251</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1614174</v>
      </c>
      <c r="S23" s="648"/>
      <c r="T23" s="648"/>
      <c r="U23" s="648"/>
      <c r="V23" s="648"/>
      <c r="W23" s="648"/>
      <c r="X23" s="648"/>
      <c r="Y23" s="649"/>
      <c r="Z23" s="650">
        <v>26.9</v>
      </c>
      <c r="AA23" s="650"/>
      <c r="AB23" s="650"/>
      <c r="AC23" s="650"/>
      <c r="AD23" s="651">
        <v>1614174</v>
      </c>
      <c r="AE23" s="651"/>
      <c r="AF23" s="651"/>
      <c r="AG23" s="651"/>
      <c r="AH23" s="651"/>
      <c r="AI23" s="651"/>
      <c r="AJ23" s="651"/>
      <c r="AK23" s="651"/>
      <c r="AL23" s="652">
        <v>66.5</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148</v>
      </c>
      <c r="BH23" s="648"/>
      <c r="BI23" s="648"/>
      <c r="BJ23" s="648"/>
      <c r="BK23" s="648"/>
      <c r="BL23" s="648"/>
      <c r="BM23" s="648"/>
      <c r="BN23" s="649"/>
      <c r="BO23" s="650" t="s">
        <v>148</v>
      </c>
      <c r="BP23" s="650"/>
      <c r="BQ23" s="650"/>
      <c r="BR23" s="650"/>
      <c r="BS23" s="656" t="s">
        <v>148</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146648</v>
      </c>
      <c r="S24" s="648"/>
      <c r="T24" s="648"/>
      <c r="U24" s="648"/>
      <c r="V24" s="648"/>
      <c r="W24" s="648"/>
      <c r="X24" s="648"/>
      <c r="Y24" s="649"/>
      <c r="Z24" s="650">
        <v>2.4</v>
      </c>
      <c r="AA24" s="650"/>
      <c r="AB24" s="650"/>
      <c r="AC24" s="650"/>
      <c r="AD24" s="651" t="s">
        <v>148</v>
      </c>
      <c r="AE24" s="651"/>
      <c r="AF24" s="651"/>
      <c r="AG24" s="651"/>
      <c r="AH24" s="651"/>
      <c r="AI24" s="651"/>
      <c r="AJ24" s="651"/>
      <c r="AK24" s="651"/>
      <c r="AL24" s="652" t="s">
        <v>148</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148</v>
      </c>
      <c r="BH24" s="648"/>
      <c r="BI24" s="648"/>
      <c r="BJ24" s="648"/>
      <c r="BK24" s="648"/>
      <c r="BL24" s="648"/>
      <c r="BM24" s="648"/>
      <c r="BN24" s="649"/>
      <c r="BO24" s="650" t="s">
        <v>148</v>
      </c>
      <c r="BP24" s="650"/>
      <c r="BQ24" s="650"/>
      <c r="BR24" s="650"/>
      <c r="BS24" s="656" t="s">
        <v>148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1651297</v>
      </c>
      <c r="CS24" s="637"/>
      <c r="CT24" s="637"/>
      <c r="CU24" s="637"/>
      <c r="CV24" s="637"/>
      <c r="CW24" s="637"/>
      <c r="CX24" s="637"/>
      <c r="CY24" s="638"/>
      <c r="CZ24" s="641">
        <v>30.3</v>
      </c>
      <c r="DA24" s="642"/>
      <c r="DB24" s="642"/>
      <c r="DC24" s="661"/>
      <c r="DD24" s="681">
        <v>1098444</v>
      </c>
      <c r="DE24" s="637"/>
      <c r="DF24" s="637"/>
      <c r="DG24" s="637"/>
      <c r="DH24" s="637"/>
      <c r="DI24" s="637"/>
      <c r="DJ24" s="637"/>
      <c r="DK24" s="638"/>
      <c r="DL24" s="681">
        <v>1078944</v>
      </c>
      <c r="DM24" s="637"/>
      <c r="DN24" s="637"/>
      <c r="DO24" s="637"/>
      <c r="DP24" s="637"/>
      <c r="DQ24" s="637"/>
      <c r="DR24" s="637"/>
      <c r="DS24" s="637"/>
      <c r="DT24" s="637"/>
      <c r="DU24" s="637"/>
      <c r="DV24" s="638"/>
      <c r="DW24" s="641">
        <v>43.1</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8</v>
      </c>
      <c r="S25" s="648"/>
      <c r="T25" s="648"/>
      <c r="U25" s="648"/>
      <c r="V25" s="648"/>
      <c r="W25" s="648"/>
      <c r="X25" s="648"/>
      <c r="Y25" s="649"/>
      <c r="Z25" s="650">
        <v>0</v>
      </c>
      <c r="AA25" s="650"/>
      <c r="AB25" s="650"/>
      <c r="AC25" s="650"/>
      <c r="AD25" s="651" t="s">
        <v>148</v>
      </c>
      <c r="AE25" s="651"/>
      <c r="AF25" s="651"/>
      <c r="AG25" s="651"/>
      <c r="AH25" s="651"/>
      <c r="AI25" s="651"/>
      <c r="AJ25" s="651"/>
      <c r="AK25" s="651"/>
      <c r="AL25" s="652" t="s">
        <v>148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148</v>
      </c>
      <c r="BH25" s="648"/>
      <c r="BI25" s="648"/>
      <c r="BJ25" s="648"/>
      <c r="BK25" s="648"/>
      <c r="BL25" s="648"/>
      <c r="BM25" s="648"/>
      <c r="BN25" s="649"/>
      <c r="BO25" s="650" t="s">
        <v>148</v>
      </c>
      <c r="BP25" s="650"/>
      <c r="BQ25" s="650"/>
      <c r="BR25" s="650"/>
      <c r="BS25" s="656" t="s">
        <v>148</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641768</v>
      </c>
      <c r="CS25" s="684"/>
      <c r="CT25" s="684"/>
      <c r="CU25" s="684"/>
      <c r="CV25" s="684"/>
      <c r="CW25" s="684"/>
      <c r="CX25" s="684"/>
      <c r="CY25" s="685"/>
      <c r="CZ25" s="652">
        <v>11.8</v>
      </c>
      <c r="DA25" s="682"/>
      <c r="DB25" s="682"/>
      <c r="DC25" s="686"/>
      <c r="DD25" s="656">
        <v>606012</v>
      </c>
      <c r="DE25" s="684"/>
      <c r="DF25" s="684"/>
      <c r="DG25" s="684"/>
      <c r="DH25" s="684"/>
      <c r="DI25" s="684"/>
      <c r="DJ25" s="684"/>
      <c r="DK25" s="685"/>
      <c r="DL25" s="656">
        <v>588019</v>
      </c>
      <c r="DM25" s="684"/>
      <c r="DN25" s="684"/>
      <c r="DO25" s="684"/>
      <c r="DP25" s="684"/>
      <c r="DQ25" s="684"/>
      <c r="DR25" s="684"/>
      <c r="DS25" s="684"/>
      <c r="DT25" s="684"/>
      <c r="DU25" s="684"/>
      <c r="DV25" s="685"/>
      <c r="DW25" s="652">
        <v>23.5</v>
      </c>
      <c r="DX25" s="682"/>
      <c r="DY25" s="682"/>
      <c r="DZ25" s="682"/>
      <c r="EA25" s="682"/>
      <c r="EB25" s="682"/>
      <c r="EC25" s="683"/>
    </row>
    <row r="26" spans="2:133" ht="11.25" customHeight="1" x14ac:dyDescent="0.15">
      <c r="B26" s="644" t="s">
        <v>296</v>
      </c>
      <c r="C26" s="645"/>
      <c r="D26" s="645"/>
      <c r="E26" s="645"/>
      <c r="F26" s="645"/>
      <c r="G26" s="645"/>
      <c r="H26" s="645"/>
      <c r="I26" s="645"/>
      <c r="J26" s="645"/>
      <c r="K26" s="645"/>
      <c r="L26" s="645"/>
      <c r="M26" s="645"/>
      <c r="N26" s="645"/>
      <c r="O26" s="645"/>
      <c r="P26" s="645"/>
      <c r="Q26" s="646"/>
      <c r="R26" s="647">
        <v>2571881</v>
      </c>
      <c r="S26" s="648"/>
      <c r="T26" s="648"/>
      <c r="U26" s="648"/>
      <c r="V26" s="648"/>
      <c r="W26" s="648"/>
      <c r="X26" s="648"/>
      <c r="Y26" s="649"/>
      <c r="Z26" s="650">
        <v>42.9</v>
      </c>
      <c r="AA26" s="650"/>
      <c r="AB26" s="650"/>
      <c r="AC26" s="650"/>
      <c r="AD26" s="651">
        <v>2425225</v>
      </c>
      <c r="AE26" s="651"/>
      <c r="AF26" s="651"/>
      <c r="AG26" s="651"/>
      <c r="AH26" s="651"/>
      <c r="AI26" s="651"/>
      <c r="AJ26" s="651"/>
      <c r="AK26" s="651"/>
      <c r="AL26" s="652">
        <v>99.9</v>
      </c>
      <c r="AM26" s="653"/>
      <c r="AN26" s="653"/>
      <c r="AO26" s="654"/>
      <c r="AP26" s="666" t="s">
        <v>297</v>
      </c>
      <c r="AQ26" s="693"/>
      <c r="AR26" s="693"/>
      <c r="AS26" s="693"/>
      <c r="AT26" s="693"/>
      <c r="AU26" s="693"/>
      <c r="AV26" s="693"/>
      <c r="AW26" s="693"/>
      <c r="AX26" s="693"/>
      <c r="AY26" s="693"/>
      <c r="AZ26" s="693"/>
      <c r="BA26" s="693"/>
      <c r="BB26" s="693"/>
      <c r="BC26" s="693"/>
      <c r="BD26" s="693"/>
      <c r="BE26" s="693"/>
      <c r="BF26" s="668"/>
      <c r="BG26" s="647" t="s">
        <v>148</v>
      </c>
      <c r="BH26" s="648"/>
      <c r="BI26" s="648"/>
      <c r="BJ26" s="648"/>
      <c r="BK26" s="648"/>
      <c r="BL26" s="648"/>
      <c r="BM26" s="648"/>
      <c r="BN26" s="649"/>
      <c r="BO26" s="650" t="s">
        <v>148</v>
      </c>
      <c r="BP26" s="650"/>
      <c r="BQ26" s="650"/>
      <c r="BR26" s="650"/>
      <c r="BS26" s="656" t="s">
        <v>148</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376701</v>
      </c>
      <c r="CS26" s="648"/>
      <c r="CT26" s="648"/>
      <c r="CU26" s="648"/>
      <c r="CV26" s="648"/>
      <c r="CW26" s="648"/>
      <c r="CX26" s="648"/>
      <c r="CY26" s="649"/>
      <c r="CZ26" s="652">
        <v>6.9</v>
      </c>
      <c r="DA26" s="682"/>
      <c r="DB26" s="682"/>
      <c r="DC26" s="686"/>
      <c r="DD26" s="656">
        <v>351935</v>
      </c>
      <c r="DE26" s="648"/>
      <c r="DF26" s="648"/>
      <c r="DG26" s="648"/>
      <c r="DH26" s="648"/>
      <c r="DI26" s="648"/>
      <c r="DJ26" s="648"/>
      <c r="DK26" s="649"/>
      <c r="DL26" s="656" t="s">
        <v>148</v>
      </c>
      <c r="DM26" s="648"/>
      <c r="DN26" s="648"/>
      <c r="DO26" s="648"/>
      <c r="DP26" s="648"/>
      <c r="DQ26" s="648"/>
      <c r="DR26" s="648"/>
      <c r="DS26" s="648"/>
      <c r="DT26" s="648"/>
      <c r="DU26" s="648"/>
      <c r="DV26" s="649"/>
      <c r="DW26" s="652" t="s">
        <v>148</v>
      </c>
      <c r="DX26" s="682"/>
      <c r="DY26" s="682"/>
      <c r="DZ26" s="682"/>
      <c r="EA26" s="682"/>
      <c r="EB26" s="682"/>
      <c r="EC26" s="683"/>
    </row>
    <row r="27" spans="2:133" ht="11.25" customHeight="1" x14ac:dyDescent="0.15">
      <c r="B27" s="644" t="s">
        <v>299</v>
      </c>
      <c r="C27" s="645"/>
      <c r="D27" s="645"/>
      <c r="E27" s="645"/>
      <c r="F27" s="645"/>
      <c r="G27" s="645"/>
      <c r="H27" s="645"/>
      <c r="I27" s="645"/>
      <c r="J27" s="645"/>
      <c r="K27" s="645"/>
      <c r="L27" s="645"/>
      <c r="M27" s="645"/>
      <c r="N27" s="645"/>
      <c r="O27" s="645"/>
      <c r="P27" s="645"/>
      <c r="Q27" s="646"/>
      <c r="R27" s="647">
        <v>1358</v>
      </c>
      <c r="S27" s="648"/>
      <c r="T27" s="648"/>
      <c r="U27" s="648"/>
      <c r="V27" s="648"/>
      <c r="W27" s="648"/>
      <c r="X27" s="648"/>
      <c r="Y27" s="649"/>
      <c r="Z27" s="650">
        <v>0</v>
      </c>
      <c r="AA27" s="650"/>
      <c r="AB27" s="650"/>
      <c r="AC27" s="650"/>
      <c r="AD27" s="651">
        <v>1358</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601486</v>
      </c>
      <c r="BH27" s="648"/>
      <c r="BI27" s="648"/>
      <c r="BJ27" s="648"/>
      <c r="BK27" s="648"/>
      <c r="BL27" s="648"/>
      <c r="BM27" s="648"/>
      <c r="BN27" s="649"/>
      <c r="BO27" s="650">
        <v>100</v>
      </c>
      <c r="BP27" s="650"/>
      <c r="BQ27" s="650"/>
      <c r="BR27" s="650"/>
      <c r="BS27" s="656" t="s">
        <v>148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698236</v>
      </c>
      <c r="CS27" s="684"/>
      <c r="CT27" s="684"/>
      <c r="CU27" s="684"/>
      <c r="CV27" s="684"/>
      <c r="CW27" s="684"/>
      <c r="CX27" s="684"/>
      <c r="CY27" s="685"/>
      <c r="CZ27" s="652">
        <v>12.8</v>
      </c>
      <c r="DA27" s="682"/>
      <c r="DB27" s="682"/>
      <c r="DC27" s="686"/>
      <c r="DD27" s="656">
        <v>181139</v>
      </c>
      <c r="DE27" s="684"/>
      <c r="DF27" s="684"/>
      <c r="DG27" s="684"/>
      <c r="DH27" s="684"/>
      <c r="DI27" s="684"/>
      <c r="DJ27" s="684"/>
      <c r="DK27" s="685"/>
      <c r="DL27" s="656">
        <v>179632</v>
      </c>
      <c r="DM27" s="684"/>
      <c r="DN27" s="684"/>
      <c r="DO27" s="684"/>
      <c r="DP27" s="684"/>
      <c r="DQ27" s="684"/>
      <c r="DR27" s="684"/>
      <c r="DS27" s="684"/>
      <c r="DT27" s="684"/>
      <c r="DU27" s="684"/>
      <c r="DV27" s="685"/>
      <c r="DW27" s="652">
        <v>7.2</v>
      </c>
      <c r="DX27" s="682"/>
      <c r="DY27" s="682"/>
      <c r="DZ27" s="682"/>
      <c r="EA27" s="682"/>
      <c r="EB27" s="682"/>
      <c r="EC27" s="683"/>
    </row>
    <row r="28" spans="2:133" ht="11.25" customHeight="1" x14ac:dyDescent="0.15">
      <c r="B28" s="644" t="s">
        <v>302</v>
      </c>
      <c r="C28" s="645"/>
      <c r="D28" s="645"/>
      <c r="E28" s="645"/>
      <c r="F28" s="645"/>
      <c r="G28" s="645"/>
      <c r="H28" s="645"/>
      <c r="I28" s="645"/>
      <c r="J28" s="645"/>
      <c r="K28" s="645"/>
      <c r="L28" s="645"/>
      <c r="M28" s="645"/>
      <c r="N28" s="645"/>
      <c r="O28" s="645"/>
      <c r="P28" s="645"/>
      <c r="Q28" s="646"/>
      <c r="R28" s="647">
        <v>48789</v>
      </c>
      <c r="S28" s="648"/>
      <c r="T28" s="648"/>
      <c r="U28" s="648"/>
      <c r="V28" s="648"/>
      <c r="W28" s="648"/>
      <c r="X28" s="648"/>
      <c r="Y28" s="649"/>
      <c r="Z28" s="650">
        <v>0.8</v>
      </c>
      <c r="AA28" s="650"/>
      <c r="AB28" s="650"/>
      <c r="AC28" s="650"/>
      <c r="AD28" s="651" t="s">
        <v>148</v>
      </c>
      <c r="AE28" s="651"/>
      <c r="AF28" s="651"/>
      <c r="AG28" s="651"/>
      <c r="AH28" s="651"/>
      <c r="AI28" s="651"/>
      <c r="AJ28" s="651"/>
      <c r="AK28" s="651"/>
      <c r="AL28" s="652" t="s">
        <v>148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311293</v>
      </c>
      <c r="CS28" s="648"/>
      <c r="CT28" s="648"/>
      <c r="CU28" s="648"/>
      <c r="CV28" s="648"/>
      <c r="CW28" s="648"/>
      <c r="CX28" s="648"/>
      <c r="CY28" s="649"/>
      <c r="CZ28" s="652">
        <v>5.7</v>
      </c>
      <c r="DA28" s="682"/>
      <c r="DB28" s="682"/>
      <c r="DC28" s="686"/>
      <c r="DD28" s="656">
        <v>311293</v>
      </c>
      <c r="DE28" s="648"/>
      <c r="DF28" s="648"/>
      <c r="DG28" s="648"/>
      <c r="DH28" s="648"/>
      <c r="DI28" s="648"/>
      <c r="DJ28" s="648"/>
      <c r="DK28" s="649"/>
      <c r="DL28" s="656">
        <v>311293</v>
      </c>
      <c r="DM28" s="648"/>
      <c r="DN28" s="648"/>
      <c r="DO28" s="648"/>
      <c r="DP28" s="648"/>
      <c r="DQ28" s="648"/>
      <c r="DR28" s="648"/>
      <c r="DS28" s="648"/>
      <c r="DT28" s="648"/>
      <c r="DU28" s="648"/>
      <c r="DV28" s="649"/>
      <c r="DW28" s="652">
        <v>12.4</v>
      </c>
      <c r="DX28" s="682"/>
      <c r="DY28" s="682"/>
      <c r="DZ28" s="682"/>
      <c r="EA28" s="682"/>
      <c r="EB28" s="682"/>
      <c r="EC28" s="683"/>
    </row>
    <row r="29" spans="2:133" ht="11.25" customHeight="1" x14ac:dyDescent="0.15">
      <c r="B29" s="644" t="s">
        <v>304</v>
      </c>
      <c r="C29" s="645"/>
      <c r="D29" s="645"/>
      <c r="E29" s="645"/>
      <c r="F29" s="645"/>
      <c r="G29" s="645"/>
      <c r="H29" s="645"/>
      <c r="I29" s="645"/>
      <c r="J29" s="645"/>
      <c r="K29" s="645"/>
      <c r="L29" s="645"/>
      <c r="M29" s="645"/>
      <c r="N29" s="645"/>
      <c r="O29" s="645"/>
      <c r="P29" s="645"/>
      <c r="Q29" s="646"/>
      <c r="R29" s="647">
        <v>5526</v>
      </c>
      <c r="S29" s="648"/>
      <c r="T29" s="648"/>
      <c r="U29" s="648"/>
      <c r="V29" s="648"/>
      <c r="W29" s="648"/>
      <c r="X29" s="648"/>
      <c r="Y29" s="649"/>
      <c r="Z29" s="650">
        <v>0.1</v>
      </c>
      <c r="AA29" s="650"/>
      <c r="AB29" s="650"/>
      <c r="AC29" s="650"/>
      <c r="AD29" s="651" t="s">
        <v>148</v>
      </c>
      <c r="AE29" s="651"/>
      <c r="AF29" s="651"/>
      <c r="AG29" s="651"/>
      <c r="AH29" s="651"/>
      <c r="AI29" s="651"/>
      <c r="AJ29" s="651"/>
      <c r="AK29" s="651"/>
      <c r="AL29" s="652" t="s">
        <v>148</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70</v>
      </c>
      <c r="CG29" s="663"/>
      <c r="CH29" s="663"/>
      <c r="CI29" s="663"/>
      <c r="CJ29" s="663"/>
      <c r="CK29" s="663"/>
      <c r="CL29" s="663"/>
      <c r="CM29" s="663"/>
      <c r="CN29" s="663"/>
      <c r="CO29" s="663"/>
      <c r="CP29" s="663"/>
      <c r="CQ29" s="664"/>
      <c r="CR29" s="647">
        <v>311293</v>
      </c>
      <c r="CS29" s="684"/>
      <c r="CT29" s="684"/>
      <c r="CU29" s="684"/>
      <c r="CV29" s="684"/>
      <c r="CW29" s="684"/>
      <c r="CX29" s="684"/>
      <c r="CY29" s="685"/>
      <c r="CZ29" s="652">
        <v>5.7</v>
      </c>
      <c r="DA29" s="682"/>
      <c r="DB29" s="682"/>
      <c r="DC29" s="686"/>
      <c r="DD29" s="656">
        <v>311293</v>
      </c>
      <c r="DE29" s="684"/>
      <c r="DF29" s="684"/>
      <c r="DG29" s="684"/>
      <c r="DH29" s="684"/>
      <c r="DI29" s="684"/>
      <c r="DJ29" s="684"/>
      <c r="DK29" s="685"/>
      <c r="DL29" s="656">
        <v>311293</v>
      </c>
      <c r="DM29" s="684"/>
      <c r="DN29" s="684"/>
      <c r="DO29" s="684"/>
      <c r="DP29" s="684"/>
      <c r="DQ29" s="684"/>
      <c r="DR29" s="684"/>
      <c r="DS29" s="684"/>
      <c r="DT29" s="684"/>
      <c r="DU29" s="684"/>
      <c r="DV29" s="685"/>
      <c r="DW29" s="652">
        <v>12.4</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3876</v>
      </c>
      <c r="S30" s="648"/>
      <c r="T30" s="648"/>
      <c r="U30" s="648"/>
      <c r="V30" s="648"/>
      <c r="W30" s="648"/>
      <c r="X30" s="648"/>
      <c r="Y30" s="649"/>
      <c r="Z30" s="650">
        <v>0.1</v>
      </c>
      <c r="AA30" s="650"/>
      <c r="AB30" s="650"/>
      <c r="AC30" s="650"/>
      <c r="AD30" s="651" t="s">
        <v>148</v>
      </c>
      <c r="AE30" s="651"/>
      <c r="AF30" s="651"/>
      <c r="AG30" s="651"/>
      <c r="AH30" s="651"/>
      <c r="AI30" s="651"/>
      <c r="AJ30" s="651"/>
      <c r="AK30" s="651"/>
      <c r="AL30" s="652" t="s">
        <v>148</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292650</v>
      </c>
      <c r="CS30" s="648"/>
      <c r="CT30" s="648"/>
      <c r="CU30" s="648"/>
      <c r="CV30" s="648"/>
      <c r="CW30" s="648"/>
      <c r="CX30" s="648"/>
      <c r="CY30" s="649"/>
      <c r="CZ30" s="652">
        <v>5.4</v>
      </c>
      <c r="DA30" s="682"/>
      <c r="DB30" s="682"/>
      <c r="DC30" s="686"/>
      <c r="DD30" s="656">
        <v>292650</v>
      </c>
      <c r="DE30" s="648"/>
      <c r="DF30" s="648"/>
      <c r="DG30" s="648"/>
      <c r="DH30" s="648"/>
      <c r="DI30" s="648"/>
      <c r="DJ30" s="648"/>
      <c r="DK30" s="649"/>
      <c r="DL30" s="656">
        <v>292650</v>
      </c>
      <c r="DM30" s="648"/>
      <c r="DN30" s="648"/>
      <c r="DO30" s="648"/>
      <c r="DP30" s="648"/>
      <c r="DQ30" s="648"/>
      <c r="DR30" s="648"/>
      <c r="DS30" s="648"/>
      <c r="DT30" s="648"/>
      <c r="DU30" s="648"/>
      <c r="DV30" s="649"/>
      <c r="DW30" s="652">
        <v>11.7</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1415530</v>
      </c>
      <c r="S31" s="648"/>
      <c r="T31" s="648"/>
      <c r="U31" s="648"/>
      <c r="V31" s="648"/>
      <c r="W31" s="648"/>
      <c r="X31" s="648"/>
      <c r="Y31" s="649"/>
      <c r="Z31" s="650">
        <v>23.6</v>
      </c>
      <c r="AA31" s="650"/>
      <c r="AB31" s="650"/>
      <c r="AC31" s="650"/>
      <c r="AD31" s="651" t="s">
        <v>138</v>
      </c>
      <c r="AE31" s="651"/>
      <c r="AF31" s="651"/>
      <c r="AG31" s="651"/>
      <c r="AH31" s="651"/>
      <c r="AI31" s="651"/>
      <c r="AJ31" s="651"/>
      <c r="AK31" s="651"/>
      <c r="AL31" s="652" t="s">
        <v>148</v>
      </c>
      <c r="AM31" s="653"/>
      <c r="AN31" s="653"/>
      <c r="AO31" s="654"/>
      <c r="AP31" s="701" t="s">
        <v>311</v>
      </c>
      <c r="AQ31" s="702"/>
      <c r="AR31" s="702"/>
      <c r="AS31" s="702"/>
      <c r="AT31" s="707" t="s">
        <v>312</v>
      </c>
      <c r="AU31" s="231"/>
      <c r="AV31" s="231"/>
      <c r="AW31" s="231"/>
      <c r="AX31" s="633" t="s">
        <v>190</v>
      </c>
      <c r="AY31" s="634"/>
      <c r="AZ31" s="634"/>
      <c r="BA31" s="634"/>
      <c r="BB31" s="634"/>
      <c r="BC31" s="634"/>
      <c r="BD31" s="634"/>
      <c r="BE31" s="634"/>
      <c r="BF31" s="635"/>
      <c r="BG31" s="715">
        <v>99.3</v>
      </c>
      <c r="BH31" s="699"/>
      <c r="BI31" s="699"/>
      <c r="BJ31" s="699"/>
      <c r="BK31" s="699"/>
      <c r="BL31" s="699"/>
      <c r="BM31" s="642">
        <v>96.6</v>
      </c>
      <c r="BN31" s="699"/>
      <c r="BO31" s="699"/>
      <c r="BP31" s="699"/>
      <c r="BQ31" s="700"/>
      <c r="BR31" s="715">
        <v>99.2</v>
      </c>
      <c r="BS31" s="699"/>
      <c r="BT31" s="699"/>
      <c r="BU31" s="699"/>
      <c r="BV31" s="699"/>
      <c r="BW31" s="699"/>
      <c r="BX31" s="642">
        <v>96</v>
      </c>
      <c r="BY31" s="699"/>
      <c r="BZ31" s="699"/>
      <c r="CA31" s="699"/>
      <c r="CB31" s="700"/>
      <c r="CD31" s="689"/>
      <c r="CE31" s="690"/>
      <c r="CF31" s="662" t="s">
        <v>313</v>
      </c>
      <c r="CG31" s="663"/>
      <c r="CH31" s="663"/>
      <c r="CI31" s="663"/>
      <c r="CJ31" s="663"/>
      <c r="CK31" s="663"/>
      <c r="CL31" s="663"/>
      <c r="CM31" s="663"/>
      <c r="CN31" s="663"/>
      <c r="CO31" s="663"/>
      <c r="CP31" s="663"/>
      <c r="CQ31" s="664"/>
      <c r="CR31" s="647">
        <v>18643</v>
      </c>
      <c r="CS31" s="684"/>
      <c r="CT31" s="684"/>
      <c r="CU31" s="684"/>
      <c r="CV31" s="684"/>
      <c r="CW31" s="684"/>
      <c r="CX31" s="684"/>
      <c r="CY31" s="685"/>
      <c r="CZ31" s="652">
        <v>0.3</v>
      </c>
      <c r="DA31" s="682"/>
      <c r="DB31" s="682"/>
      <c r="DC31" s="686"/>
      <c r="DD31" s="656">
        <v>18643</v>
      </c>
      <c r="DE31" s="684"/>
      <c r="DF31" s="684"/>
      <c r="DG31" s="684"/>
      <c r="DH31" s="684"/>
      <c r="DI31" s="684"/>
      <c r="DJ31" s="684"/>
      <c r="DK31" s="685"/>
      <c r="DL31" s="656">
        <v>18643</v>
      </c>
      <c r="DM31" s="684"/>
      <c r="DN31" s="684"/>
      <c r="DO31" s="684"/>
      <c r="DP31" s="684"/>
      <c r="DQ31" s="684"/>
      <c r="DR31" s="684"/>
      <c r="DS31" s="684"/>
      <c r="DT31" s="684"/>
      <c r="DU31" s="684"/>
      <c r="DV31" s="685"/>
      <c r="DW31" s="652">
        <v>0.7</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t="s">
        <v>148</v>
      </c>
      <c r="S32" s="648"/>
      <c r="T32" s="648"/>
      <c r="U32" s="648"/>
      <c r="V32" s="648"/>
      <c r="W32" s="648"/>
      <c r="X32" s="648"/>
      <c r="Y32" s="649"/>
      <c r="Z32" s="650" t="s">
        <v>148</v>
      </c>
      <c r="AA32" s="650"/>
      <c r="AB32" s="650"/>
      <c r="AC32" s="650"/>
      <c r="AD32" s="651" t="s">
        <v>138</v>
      </c>
      <c r="AE32" s="651"/>
      <c r="AF32" s="651"/>
      <c r="AG32" s="651"/>
      <c r="AH32" s="651"/>
      <c r="AI32" s="651"/>
      <c r="AJ32" s="651"/>
      <c r="AK32" s="651"/>
      <c r="AL32" s="652" t="s">
        <v>148</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99.5</v>
      </c>
      <c r="BH32" s="684"/>
      <c r="BI32" s="684"/>
      <c r="BJ32" s="684"/>
      <c r="BK32" s="684"/>
      <c r="BL32" s="684"/>
      <c r="BM32" s="653">
        <v>98</v>
      </c>
      <c r="BN32" s="713"/>
      <c r="BO32" s="713"/>
      <c r="BP32" s="713"/>
      <c r="BQ32" s="714"/>
      <c r="BR32" s="716">
        <v>99.4</v>
      </c>
      <c r="BS32" s="684"/>
      <c r="BT32" s="684"/>
      <c r="BU32" s="684"/>
      <c r="BV32" s="684"/>
      <c r="BW32" s="684"/>
      <c r="BX32" s="653">
        <v>97.5</v>
      </c>
      <c r="BY32" s="713"/>
      <c r="BZ32" s="713"/>
      <c r="CA32" s="713"/>
      <c r="CB32" s="714"/>
      <c r="CD32" s="691"/>
      <c r="CE32" s="692"/>
      <c r="CF32" s="662" t="s">
        <v>317</v>
      </c>
      <c r="CG32" s="663"/>
      <c r="CH32" s="663"/>
      <c r="CI32" s="663"/>
      <c r="CJ32" s="663"/>
      <c r="CK32" s="663"/>
      <c r="CL32" s="663"/>
      <c r="CM32" s="663"/>
      <c r="CN32" s="663"/>
      <c r="CO32" s="663"/>
      <c r="CP32" s="663"/>
      <c r="CQ32" s="664"/>
      <c r="CR32" s="647" t="s">
        <v>148</v>
      </c>
      <c r="CS32" s="648"/>
      <c r="CT32" s="648"/>
      <c r="CU32" s="648"/>
      <c r="CV32" s="648"/>
      <c r="CW32" s="648"/>
      <c r="CX32" s="648"/>
      <c r="CY32" s="649"/>
      <c r="CZ32" s="652" t="s">
        <v>148</v>
      </c>
      <c r="DA32" s="682"/>
      <c r="DB32" s="682"/>
      <c r="DC32" s="686"/>
      <c r="DD32" s="656" t="s">
        <v>148</v>
      </c>
      <c r="DE32" s="648"/>
      <c r="DF32" s="648"/>
      <c r="DG32" s="648"/>
      <c r="DH32" s="648"/>
      <c r="DI32" s="648"/>
      <c r="DJ32" s="648"/>
      <c r="DK32" s="649"/>
      <c r="DL32" s="656" t="s">
        <v>148</v>
      </c>
      <c r="DM32" s="648"/>
      <c r="DN32" s="648"/>
      <c r="DO32" s="648"/>
      <c r="DP32" s="648"/>
      <c r="DQ32" s="648"/>
      <c r="DR32" s="648"/>
      <c r="DS32" s="648"/>
      <c r="DT32" s="648"/>
      <c r="DU32" s="648"/>
      <c r="DV32" s="649"/>
      <c r="DW32" s="652" t="s">
        <v>148</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301751</v>
      </c>
      <c r="S33" s="648"/>
      <c r="T33" s="648"/>
      <c r="U33" s="648"/>
      <c r="V33" s="648"/>
      <c r="W33" s="648"/>
      <c r="X33" s="648"/>
      <c r="Y33" s="649"/>
      <c r="Z33" s="650">
        <v>5</v>
      </c>
      <c r="AA33" s="650"/>
      <c r="AB33" s="650"/>
      <c r="AC33" s="650"/>
      <c r="AD33" s="651" t="s">
        <v>148</v>
      </c>
      <c r="AE33" s="651"/>
      <c r="AF33" s="651"/>
      <c r="AG33" s="651"/>
      <c r="AH33" s="651"/>
      <c r="AI33" s="651"/>
      <c r="AJ33" s="651"/>
      <c r="AK33" s="651"/>
      <c r="AL33" s="652" t="s">
        <v>148</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99.1</v>
      </c>
      <c r="BH33" s="718"/>
      <c r="BI33" s="718"/>
      <c r="BJ33" s="718"/>
      <c r="BK33" s="718"/>
      <c r="BL33" s="718"/>
      <c r="BM33" s="719">
        <v>94.9</v>
      </c>
      <c r="BN33" s="718"/>
      <c r="BO33" s="718"/>
      <c r="BP33" s="718"/>
      <c r="BQ33" s="720"/>
      <c r="BR33" s="717">
        <v>98.9</v>
      </c>
      <c r="BS33" s="718"/>
      <c r="BT33" s="718"/>
      <c r="BU33" s="718"/>
      <c r="BV33" s="718"/>
      <c r="BW33" s="718"/>
      <c r="BX33" s="719">
        <v>94</v>
      </c>
      <c r="BY33" s="718"/>
      <c r="BZ33" s="718"/>
      <c r="CA33" s="718"/>
      <c r="CB33" s="720"/>
      <c r="CD33" s="662" t="s">
        <v>320</v>
      </c>
      <c r="CE33" s="663"/>
      <c r="CF33" s="663"/>
      <c r="CG33" s="663"/>
      <c r="CH33" s="663"/>
      <c r="CI33" s="663"/>
      <c r="CJ33" s="663"/>
      <c r="CK33" s="663"/>
      <c r="CL33" s="663"/>
      <c r="CM33" s="663"/>
      <c r="CN33" s="663"/>
      <c r="CO33" s="663"/>
      <c r="CP33" s="663"/>
      <c r="CQ33" s="664"/>
      <c r="CR33" s="647">
        <v>2460518</v>
      </c>
      <c r="CS33" s="684"/>
      <c r="CT33" s="684"/>
      <c r="CU33" s="684"/>
      <c r="CV33" s="684"/>
      <c r="CW33" s="684"/>
      <c r="CX33" s="684"/>
      <c r="CY33" s="685"/>
      <c r="CZ33" s="652">
        <v>45.1</v>
      </c>
      <c r="DA33" s="682"/>
      <c r="DB33" s="682"/>
      <c r="DC33" s="686"/>
      <c r="DD33" s="656">
        <v>1400046</v>
      </c>
      <c r="DE33" s="684"/>
      <c r="DF33" s="684"/>
      <c r="DG33" s="684"/>
      <c r="DH33" s="684"/>
      <c r="DI33" s="684"/>
      <c r="DJ33" s="684"/>
      <c r="DK33" s="685"/>
      <c r="DL33" s="656">
        <v>1071377</v>
      </c>
      <c r="DM33" s="684"/>
      <c r="DN33" s="684"/>
      <c r="DO33" s="684"/>
      <c r="DP33" s="684"/>
      <c r="DQ33" s="684"/>
      <c r="DR33" s="684"/>
      <c r="DS33" s="684"/>
      <c r="DT33" s="684"/>
      <c r="DU33" s="684"/>
      <c r="DV33" s="685"/>
      <c r="DW33" s="652">
        <v>42.8</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5014</v>
      </c>
      <c r="S34" s="648"/>
      <c r="T34" s="648"/>
      <c r="U34" s="648"/>
      <c r="V34" s="648"/>
      <c r="W34" s="648"/>
      <c r="X34" s="648"/>
      <c r="Y34" s="649"/>
      <c r="Z34" s="650">
        <v>0.1</v>
      </c>
      <c r="AA34" s="650"/>
      <c r="AB34" s="650"/>
      <c r="AC34" s="650"/>
      <c r="AD34" s="651" t="s">
        <v>148</v>
      </c>
      <c r="AE34" s="651"/>
      <c r="AF34" s="651"/>
      <c r="AG34" s="651"/>
      <c r="AH34" s="651"/>
      <c r="AI34" s="651"/>
      <c r="AJ34" s="651"/>
      <c r="AK34" s="651"/>
      <c r="AL34" s="652" t="s">
        <v>148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648600</v>
      </c>
      <c r="CS34" s="648"/>
      <c r="CT34" s="648"/>
      <c r="CU34" s="648"/>
      <c r="CV34" s="648"/>
      <c r="CW34" s="648"/>
      <c r="CX34" s="648"/>
      <c r="CY34" s="649"/>
      <c r="CZ34" s="652">
        <v>11.9</v>
      </c>
      <c r="DA34" s="682"/>
      <c r="DB34" s="682"/>
      <c r="DC34" s="686"/>
      <c r="DD34" s="656">
        <v>513847</v>
      </c>
      <c r="DE34" s="648"/>
      <c r="DF34" s="648"/>
      <c r="DG34" s="648"/>
      <c r="DH34" s="648"/>
      <c r="DI34" s="648"/>
      <c r="DJ34" s="648"/>
      <c r="DK34" s="649"/>
      <c r="DL34" s="656">
        <v>411357</v>
      </c>
      <c r="DM34" s="648"/>
      <c r="DN34" s="648"/>
      <c r="DO34" s="648"/>
      <c r="DP34" s="648"/>
      <c r="DQ34" s="648"/>
      <c r="DR34" s="648"/>
      <c r="DS34" s="648"/>
      <c r="DT34" s="648"/>
      <c r="DU34" s="648"/>
      <c r="DV34" s="649"/>
      <c r="DW34" s="652">
        <v>16.399999999999999</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19398</v>
      </c>
      <c r="S35" s="648"/>
      <c r="T35" s="648"/>
      <c r="U35" s="648"/>
      <c r="V35" s="648"/>
      <c r="W35" s="648"/>
      <c r="X35" s="648"/>
      <c r="Y35" s="649"/>
      <c r="Z35" s="650">
        <v>0.3</v>
      </c>
      <c r="AA35" s="650"/>
      <c r="AB35" s="650"/>
      <c r="AC35" s="650"/>
      <c r="AD35" s="651" t="s">
        <v>148</v>
      </c>
      <c r="AE35" s="651"/>
      <c r="AF35" s="651"/>
      <c r="AG35" s="651"/>
      <c r="AH35" s="651"/>
      <c r="AI35" s="651"/>
      <c r="AJ35" s="651"/>
      <c r="AK35" s="651"/>
      <c r="AL35" s="652" t="s">
        <v>148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20402</v>
      </c>
      <c r="CS35" s="684"/>
      <c r="CT35" s="684"/>
      <c r="CU35" s="684"/>
      <c r="CV35" s="684"/>
      <c r="CW35" s="684"/>
      <c r="CX35" s="684"/>
      <c r="CY35" s="685"/>
      <c r="CZ35" s="652">
        <v>0.4</v>
      </c>
      <c r="DA35" s="682"/>
      <c r="DB35" s="682"/>
      <c r="DC35" s="686"/>
      <c r="DD35" s="656">
        <v>15533</v>
      </c>
      <c r="DE35" s="684"/>
      <c r="DF35" s="684"/>
      <c r="DG35" s="684"/>
      <c r="DH35" s="684"/>
      <c r="DI35" s="684"/>
      <c r="DJ35" s="684"/>
      <c r="DK35" s="685"/>
      <c r="DL35" s="656">
        <v>15533</v>
      </c>
      <c r="DM35" s="684"/>
      <c r="DN35" s="684"/>
      <c r="DO35" s="684"/>
      <c r="DP35" s="684"/>
      <c r="DQ35" s="684"/>
      <c r="DR35" s="684"/>
      <c r="DS35" s="684"/>
      <c r="DT35" s="684"/>
      <c r="DU35" s="684"/>
      <c r="DV35" s="685"/>
      <c r="DW35" s="652">
        <v>0.6</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207062</v>
      </c>
      <c r="S36" s="648"/>
      <c r="T36" s="648"/>
      <c r="U36" s="648"/>
      <c r="V36" s="648"/>
      <c r="W36" s="648"/>
      <c r="X36" s="648"/>
      <c r="Y36" s="649"/>
      <c r="Z36" s="650">
        <v>3.5</v>
      </c>
      <c r="AA36" s="650"/>
      <c r="AB36" s="650"/>
      <c r="AC36" s="650"/>
      <c r="AD36" s="651" t="s">
        <v>148</v>
      </c>
      <c r="AE36" s="651"/>
      <c r="AF36" s="651"/>
      <c r="AG36" s="651"/>
      <c r="AH36" s="651"/>
      <c r="AI36" s="651"/>
      <c r="AJ36" s="651"/>
      <c r="AK36" s="651"/>
      <c r="AL36" s="652" t="s">
        <v>148</v>
      </c>
      <c r="AM36" s="653"/>
      <c r="AN36" s="653"/>
      <c r="AO36" s="654"/>
      <c r="AP36" s="235"/>
      <c r="AQ36" s="721" t="s">
        <v>328</v>
      </c>
      <c r="AR36" s="722"/>
      <c r="AS36" s="722"/>
      <c r="AT36" s="722"/>
      <c r="AU36" s="722"/>
      <c r="AV36" s="722"/>
      <c r="AW36" s="722"/>
      <c r="AX36" s="722"/>
      <c r="AY36" s="723"/>
      <c r="AZ36" s="636">
        <v>514638</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34119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1436020</v>
      </c>
      <c r="CS36" s="648"/>
      <c r="CT36" s="648"/>
      <c r="CU36" s="648"/>
      <c r="CV36" s="648"/>
      <c r="CW36" s="648"/>
      <c r="CX36" s="648"/>
      <c r="CY36" s="649"/>
      <c r="CZ36" s="652">
        <v>26.3</v>
      </c>
      <c r="DA36" s="682"/>
      <c r="DB36" s="682"/>
      <c r="DC36" s="686"/>
      <c r="DD36" s="656">
        <v>596584</v>
      </c>
      <c r="DE36" s="648"/>
      <c r="DF36" s="648"/>
      <c r="DG36" s="648"/>
      <c r="DH36" s="648"/>
      <c r="DI36" s="648"/>
      <c r="DJ36" s="648"/>
      <c r="DK36" s="649"/>
      <c r="DL36" s="656">
        <v>380795</v>
      </c>
      <c r="DM36" s="648"/>
      <c r="DN36" s="648"/>
      <c r="DO36" s="648"/>
      <c r="DP36" s="648"/>
      <c r="DQ36" s="648"/>
      <c r="DR36" s="648"/>
      <c r="DS36" s="648"/>
      <c r="DT36" s="648"/>
      <c r="DU36" s="648"/>
      <c r="DV36" s="649"/>
      <c r="DW36" s="652">
        <v>15.2</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61121</v>
      </c>
      <c r="S37" s="648"/>
      <c r="T37" s="648"/>
      <c r="U37" s="648"/>
      <c r="V37" s="648"/>
      <c r="W37" s="648"/>
      <c r="X37" s="648"/>
      <c r="Y37" s="649"/>
      <c r="Z37" s="650">
        <v>1</v>
      </c>
      <c r="AA37" s="650"/>
      <c r="AB37" s="650"/>
      <c r="AC37" s="650"/>
      <c r="AD37" s="651" t="s">
        <v>148</v>
      </c>
      <c r="AE37" s="651"/>
      <c r="AF37" s="651"/>
      <c r="AG37" s="651"/>
      <c r="AH37" s="651"/>
      <c r="AI37" s="651"/>
      <c r="AJ37" s="651"/>
      <c r="AK37" s="651"/>
      <c r="AL37" s="652" t="s">
        <v>251</v>
      </c>
      <c r="AM37" s="653"/>
      <c r="AN37" s="653"/>
      <c r="AO37" s="654"/>
      <c r="AQ37" s="725" t="s">
        <v>332</v>
      </c>
      <c r="AR37" s="726"/>
      <c r="AS37" s="726"/>
      <c r="AT37" s="726"/>
      <c r="AU37" s="726"/>
      <c r="AV37" s="726"/>
      <c r="AW37" s="726"/>
      <c r="AX37" s="726"/>
      <c r="AY37" s="727"/>
      <c r="AZ37" s="647">
        <v>163877</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26098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217584</v>
      </c>
      <c r="CS37" s="684"/>
      <c r="CT37" s="684"/>
      <c r="CU37" s="684"/>
      <c r="CV37" s="684"/>
      <c r="CW37" s="684"/>
      <c r="CX37" s="684"/>
      <c r="CY37" s="685"/>
      <c r="CZ37" s="652">
        <v>4</v>
      </c>
      <c r="DA37" s="682"/>
      <c r="DB37" s="682"/>
      <c r="DC37" s="686"/>
      <c r="DD37" s="656">
        <v>217584</v>
      </c>
      <c r="DE37" s="684"/>
      <c r="DF37" s="684"/>
      <c r="DG37" s="684"/>
      <c r="DH37" s="684"/>
      <c r="DI37" s="684"/>
      <c r="DJ37" s="684"/>
      <c r="DK37" s="685"/>
      <c r="DL37" s="656">
        <v>211698</v>
      </c>
      <c r="DM37" s="684"/>
      <c r="DN37" s="684"/>
      <c r="DO37" s="684"/>
      <c r="DP37" s="684"/>
      <c r="DQ37" s="684"/>
      <c r="DR37" s="684"/>
      <c r="DS37" s="684"/>
      <c r="DT37" s="684"/>
      <c r="DU37" s="684"/>
      <c r="DV37" s="685"/>
      <c r="DW37" s="652">
        <v>8.5</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86818</v>
      </c>
      <c r="S38" s="648"/>
      <c r="T38" s="648"/>
      <c r="U38" s="648"/>
      <c r="V38" s="648"/>
      <c r="W38" s="648"/>
      <c r="X38" s="648"/>
      <c r="Y38" s="649"/>
      <c r="Z38" s="650">
        <v>1.4</v>
      </c>
      <c r="AA38" s="650"/>
      <c r="AB38" s="650"/>
      <c r="AC38" s="650"/>
      <c r="AD38" s="651">
        <v>9</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16433</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1133</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334328</v>
      </c>
      <c r="CS38" s="648"/>
      <c r="CT38" s="648"/>
      <c r="CU38" s="648"/>
      <c r="CV38" s="648"/>
      <c r="CW38" s="648"/>
      <c r="CX38" s="648"/>
      <c r="CY38" s="649"/>
      <c r="CZ38" s="652">
        <v>6.1</v>
      </c>
      <c r="DA38" s="682"/>
      <c r="DB38" s="682"/>
      <c r="DC38" s="686"/>
      <c r="DD38" s="656">
        <v>272553</v>
      </c>
      <c r="DE38" s="648"/>
      <c r="DF38" s="648"/>
      <c r="DG38" s="648"/>
      <c r="DH38" s="648"/>
      <c r="DI38" s="648"/>
      <c r="DJ38" s="648"/>
      <c r="DK38" s="649"/>
      <c r="DL38" s="656">
        <v>263692</v>
      </c>
      <c r="DM38" s="648"/>
      <c r="DN38" s="648"/>
      <c r="DO38" s="648"/>
      <c r="DP38" s="648"/>
      <c r="DQ38" s="648"/>
      <c r="DR38" s="648"/>
      <c r="DS38" s="648"/>
      <c r="DT38" s="648"/>
      <c r="DU38" s="648"/>
      <c r="DV38" s="649"/>
      <c r="DW38" s="652">
        <v>10.5</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1268300</v>
      </c>
      <c r="S39" s="648"/>
      <c r="T39" s="648"/>
      <c r="U39" s="648"/>
      <c r="V39" s="648"/>
      <c r="W39" s="648"/>
      <c r="X39" s="648"/>
      <c r="Y39" s="649"/>
      <c r="Z39" s="650">
        <v>21.2</v>
      </c>
      <c r="AA39" s="650"/>
      <c r="AB39" s="650"/>
      <c r="AC39" s="650"/>
      <c r="AD39" s="651" t="s">
        <v>148</v>
      </c>
      <c r="AE39" s="651"/>
      <c r="AF39" s="651"/>
      <c r="AG39" s="651"/>
      <c r="AH39" s="651"/>
      <c r="AI39" s="651"/>
      <c r="AJ39" s="651"/>
      <c r="AK39" s="651"/>
      <c r="AL39" s="652" t="s">
        <v>251</v>
      </c>
      <c r="AM39" s="653"/>
      <c r="AN39" s="653"/>
      <c r="AO39" s="654"/>
      <c r="AQ39" s="725" t="s">
        <v>340</v>
      </c>
      <c r="AR39" s="726"/>
      <c r="AS39" s="726"/>
      <c r="AT39" s="726"/>
      <c r="AU39" s="726"/>
      <c r="AV39" s="726"/>
      <c r="AW39" s="726"/>
      <c r="AX39" s="726"/>
      <c r="AY39" s="727"/>
      <c r="AZ39" s="647" t="s">
        <v>148</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1863</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4418</v>
      </c>
      <c r="CS39" s="684"/>
      <c r="CT39" s="684"/>
      <c r="CU39" s="684"/>
      <c r="CV39" s="684"/>
      <c r="CW39" s="684"/>
      <c r="CX39" s="684"/>
      <c r="CY39" s="685"/>
      <c r="CZ39" s="652">
        <v>0.1</v>
      </c>
      <c r="DA39" s="682"/>
      <c r="DB39" s="682"/>
      <c r="DC39" s="686"/>
      <c r="DD39" s="656">
        <v>1529</v>
      </c>
      <c r="DE39" s="684"/>
      <c r="DF39" s="684"/>
      <c r="DG39" s="684"/>
      <c r="DH39" s="684"/>
      <c r="DI39" s="684"/>
      <c r="DJ39" s="684"/>
      <c r="DK39" s="685"/>
      <c r="DL39" s="656" t="s">
        <v>148</v>
      </c>
      <c r="DM39" s="684"/>
      <c r="DN39" s="684"/>
      <c r="DO39" s="684"/>
      <c r="DP39" s="684"/>
      <c r="DQ39" s="684"/>
      <c r="DR39" s="684"/>
      <c r="DS39" s="684"/>
      <c r="DT39" s="684"/>
      <c r="DU39" s="684"/>
      <c r="DV39" s="685"/>
      <c r="DW39" s="652" t="s">
        <v>138</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148</v>
      </c>
      <c r="S40" s="648"/>
      <c r="T40" s="648"/>
      <c r="U40" s="648"/>
      <c r="V40" s="648"/>
      <c r="W40" s="648"/>
      <c r="X40" s="648"/>
      <c r="Y40" s="649"/>
      <c r="Z40" s="650" t="s">
        <v>148</v>
      </c>
      <c r="AA40" s="650"/>
      <c r="AB40" s="650"/>
      <c r="AC40" s="650"/>
      <c r="AD40" s="651" t="s">
        <v>251</v>
      </c>
      <c r="AE40" s="651"/>
      <c r="AF40" s="651"/>
      <c r="AG40" s="651"/>
      <c r="AH40" s="651"/>
      <c r="AI40" s="651"/>
      <c r="AJ40" s="651"/>
      <c r="AK40" s="651"/>
      <c r="AL40" s="652" t="s">
        <v>148</v>
      </c>
      <c r="AM40" s="653"/>
      <c r="AN40" s="653"/>
      <c r="AO40" s="654"/>
      <c r="AQ40" s="725" t="s">
        <v>344</v>
      </c>
      <c r="AR40" s="726"/>
      <c r="AS40" s="726"/>
      <c r="AT40" s="726"/>
      <c r="AU40" s="726"/>
      <c r="AV40" s="726"/>
      <c r="AW40" s="726"/>
      <c r="AX40" s="726"/>
      <c r="AY40" s="727"/>
      <c r="AZ40" s="647" t="s">
        <v>148</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94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16750</v>
      </c>
      <c r="CS40" s="648"/>
      <c r="CT40" s="648"/>
      <c r="CU40" s="648"/>
      <c r="CV40" s="648"/>
      <c r="CW40" s="648"/>
      <c r="CX40" s="648"/>
      <c r="CY40" s="649"/>
      <c r="CZ40" s="652">
        <v>0.3</v>
      </c>
      <c r="DA40" s="682"/>
      <c r="DB40" s="682"/>
      <c r="DC40" s="686"/>
      <c r="DD40" s="656" t="s">
        <v>148</v>
      </c>
      <c r="DE40" s="648"/>
      <c r="DF40" s="648"/>
      <c r="DG40" s="648"/>
      <c r="DH40" s="648"/>
      <c r="DI40" s="648"/>
      <c r="DJ40" s="648"/>
      <c r="DK40" s="649"/>
      <c r="DL40" s="656" t="s">
        <v>148</v>
      </c>
      <c r="DM40" s="648"/>
      <c r="DN40" s="648"/>
      <c r="DO40" s="648"/>
      <c r="DP40" s="648"/>
      <c r="DQ40" s="648"/>
      <c r="DR40" s="648"/>
      <c r="DS40" s="648"/>
      <c r="DT40" s="648"/>
      <c r="DU40" s="648"/>
      <c r="DV40" s="649"/>
      <c r="DW40" s="652" t="s">
        <v>148</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148</v>
      </c>
      <c r="S41" s="648"/>
      <c r="T41" s="648"/>
      <c r="U41" s="648"/>
      <c r="V41" s="648"/>
      <c r="W41" s="648"/>
      <c r="X41" s="648"/>
      <c r="Y41" s="649"/>
      <c r="Z41" s="650" t="s">
        <v>148</v>
      </c>
      <c r="AA41" s="650"/>
      <c r="AB41" s="650"/>
      <c r="AC41" s="650"/>
      <c r="AD41" s="651" t="s">
        <v>148</v>
      </c>
      <c r="AE41" s="651"/>
      <c r="AF41" s="651"/>
      <c r="AG41" s="651"/>
      <c r="AH41" s="651"/>
      <c r="AI41" s="651"/>
      <c r="AJ41" s="651"/>
      <c r="AK41" s="651"/>
      <c r="AL41" s="652" t="s">
        <v>251</v>
      </c>
      <c r="AM41" s="653"/>
      <c r="AN41" s="653"/>
      <c r="AO41" s="654"/>
      <c r="AQ41" s="725" t="s">
        <v>349</v>
      </c>
      <c r="AR41" s="726"/>
      <c r="AS41" s="726"/>
      <c r="AT41" s="726"/>
      <c r="AU41" s="726"/>
      <c r="AV41" s="726"/>
      <c r="AW41" s="726"/>
      <c r="AX41" s="726"/>
      <c r="AY41" s="727"/>
      <c r="AZ41" s="647">
        <v>72218</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148</v>
      </c>
      <c r="CS41" s="684"/>
      <c r="CT41" s="684"/>
      <c r="CU41" s="684"/>
      <c r="CV41" s="684"/>
      <c r="CW41" s="684"/>
      <c r="CX41" s="684"/>
      <c r="CY41" s="685"/>
      <c r="CZ41" s="652" t="s">
        <v>138</v>
      </c>
      <c r="DA41" s="682"/>
      <c r="DB41" s="682"/>
      <c r="DC41" s="686"/>
      <c r="DD41" s="656" t="s">
        <v>148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78100</v>
      </c>
      <c r="S42" s="648"/>
      <c r="T42" s="648"/>
      <c r="U42" s="648"/>
      <c r="V42" s="648"/>
      <c r="W42" s="648"/>
      <c r="X42" s="648"/>
      <c r="Y42" s="649"/>
      <c r="Z42" s="650">
        <v>1.3</v>
      </c>
      <c r="AA42" s="650"/>
      <c r="AB42" s="650"/>
      <c r="AC42" s="650"/>
      <c r="AD42" s="651" t="s">
        <v>251</v>
      </c>
      <c r="AE42" s="651"/>
      <c r="AF42" s="651"/>
      <c r="AG42" s="651"/>
      <c r="AH42" s="651"/>
      <c r="AI42" s="651"/>
      <c r="AJ42" s="651"/>
      <c r="AK42" s="651"/>
      <c r="AL42" s="652" t="s">
        <v>251</v>
      </c>
      <c r="AM42" s="653"/>
      <c r="AN42" s="653"/>
      <c r="AO42" s="654"/>
      <c r="AQ42" s="746" t="s">
        <v>353</v>
      </c>
      <c r="AR42" s="747"/>
      <c r="AS42" s="747"/>
      <c r="AT42" s="747"/>
      <c r="AU42" s="747"/>
      <c r="AV42" s="747"/>
      <c r="AW42" s="747"/>
      <c r="AX42" s="747"/>
      <c r="AY42" s="748"/>
      <c r="AZ42" s="738">
        <v>262110</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301</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1345626</v>
      </c>
      <c r="CS42" s="648"/>
      <c r="CT42" s="648"/>
      <c r="CU42" s="648"/>
      <c r="CV42" s="648"/>
      <c r="CW42" s="648"/>
      <c r="CX42" s="648"/>
      <c r="CY42" s="649"/>
      <c r="CZ42" s="652">
        <v>24.7</v>
      </c>
      <c r="DA42" s="653"/>
      <c r="DB42" s="653"/>
      <c r="DC42" s="665"/>
      <c r="DD42" s="656">
        <v>79928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5996424</v>
      </c>
      <c r="S43" s="739"/>
      <c r="T43" s="739"/>
      <c r="U43" s="739"/>
      <c r="V43" s="739"/>
      <c r="W43" s="739"/>
      <c r="X43" s="739"/>
      <c r="Y43" s="740"/>
      <c r="Z43" s="741">
        <v>100</v>
      </c>
      <c r="AA43" s="741"/>
      <c r="AB43" s="741"/>
      <c r="AC43" s="741"/>
      <c r="AD43" s="742">
        <v>2426592</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4329</v>
      </c>
      <c r="CS43" s="684"/>
      <c r="CT43" s="684"/>
      <c r="CU43" s="684"/>
      <c r="CV43" s="684"/>
      <c r="CW43" s="684"/>
      <c r="CX43" s="684"/>
      <c r="CY43" s="685"/>
      <c r="CZ43" s="652">
        <v>0.1</v>
      </c>
      <c r="DA43" s="682"/>
      <c r="DB43" s="682"/>
      <c r="DC43" s="686"/>
      <c r="DD43" s="656">
        <v>4329</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1345626</v>
      </c>
      <c r="CS44" s="648"/>
      <c r="CT44" s="648"/>
      <c r="CU44" s="648"/>
      <c r="CV44" s="648"/>
      <c r="CW44" s="648"/>
      <c r="CX44" s="648"/>
      <c r="CY44" s="649"/>
      <c r="CZ44" s="652">
        <v>24.7</v>
      </c>
      <c r="DA44" s="653"/>
      <c r="DB44" s="653"/>
      <c r="DC44" s="665"/>
      <c r="DD44" s="656">
        <v>79928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41537</v>
      </c>
      <c r="CS45" s="684"/>
      <c r="CT45" s="684"/>
      <c r="CU45" s="684"/>
      <c r="CV45" s="684"/>
      <c r="CW45" s="684"/>
      <c r="CX45" s="684"/>
      <c r="CY45" s="685"/>
      <c r="CZ45" s="652">
        <v>0.8</v>
      </c>
      <c r="DA45" s="682"/>
      <c r="DB45" s="682"/>
      <c r="DC45" s="686"/>
      <c r="DD45" s="656">
        <v>98</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1298962</v>
      </c>
      <c r="CS46" s="648"/>
      <c r="CT46" s="648"/>
      <c r="CU46" s="648"/>
      <c r="CV46" s="648"/>
      <c r="CW46" s="648"/>
      <c r="CX46" s="648"/>
      <c r="CY46" s="649"/>
      <c r="CZ46" s="652">
        <v>23.8</v>
      </c>
      <c r="DA46" s="653"/>
      <c r="DB46" s="653"/>
      <c r="DC46" s="665"/>
      <c r="DD46" s="656">
        <v>77073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365</v>
      </c>
      <c r="CS47" s="684"/>
      <c r="CT47" s="684"/>
      <c r="CU47" s="684"/>
      <c r="CV47" s="684"/>
      <c r="CW47" s="684"/>
      <c r="CX47" s="684"/>
      <c r="CY47" s="685"/>
      <c r="CZ47" s="652" t="s">
        <v>148</v>
      </c>
      <c r="DA47" s="682"/>
      <c r="DB47" s="682"/>
      <c r="DC47" s="686"/>
      <c r="DD47" s="656" t="s">
        <v>365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365</v>
      </c>
      <c r="CS48" s="648"/>
      <c r="CT48" s="648"/>
      <c r="CU48" s="648"/>
      <c r="CV48" s="648"/>
      <c r="CW48" s="648"/>
      <c r="CX48" s="648"/>
      <c r="CY48" s="649"/>
      <c r="CZ48" s="652" t="s">
        <v>148</v>
      </c>
      <c r="DA48" s="653"/>
      <c r="DB48" s="653"/>
      <c r="DC48" s="665"/>
      <c r="DD48" s="656" t="s">
        <v>365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367</v>
      </c>
      <c r="CE49" s="697"/>
      <c r="CF49" s="697"/>
      <c r="CG49" s="697"/>
      <c r="CH49" s="697"/>
      <c r="CI49" s="697"/>
      <c r="CJ49" s="697"/>
      <c r="CK49" s="697"/>
      <c r="CL49" s="697"/>
      <c r="CM49" s="697"/>
      <c r="CN49" s="697"/>
      <c r="CO49" s="697"/>
      <c r="CP49" s="697"/>
      <c r="CQ49" s="698"/>
      <c r="CR49" s="738">
        <v>5457441</v>
      </c>
      <c r="CS49" s="718"/>
      <c r="CT49" s="718"/>
      <c r="CU49" s="718"/>
      <c r="CV49" s="718"/>
      <c r="CW49" s="718"/>
      <c r="CX49" s="718"/>
      <c r="CY49" s="749"/>
      <c r="CZ49" s="743">
        <v>100</v>
      </c>
      <c r="DA49" s="750"/>
      <c r="DB49" s="750"/>
      <c r="DC49" s="751"/>
      <c r="DD49" s="752">
        <v>2578418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KRiKvAS/y4X1gXOv2v33wpA9Uo9P9apIS3WQE45ZU2vswX6+rL3Zb7LYNiCH6aCxQgRNaqDRmzxmCbIfZzYMg==" saltValue="VBH5v7+T/Ni+AOTwBtdO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8" zoomScale="70" zoomScaleNormal="25" zoomScaleSheetLayoutView="70" workbookViewId="0">
      <selection activeCell="A2" sqref="A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5996</v>
      </c>
      <c r="R7" s="783"/>
      <c r="S7" s="783"/>
      <c r="T7" s="783"/>
      <c r="U7" s="783"/>
      <c r="V7" s="783">
        <v>5457</v>
      </c>
      <c r="W7" s="783"/>
      <c r="X7" s="783"/>
      <c r="Y7" s="783"/>
      <c r="Z7" s="783"/>
      <c r="AA7" s="783">
        <v>539</v>
      </c>
      <c r="AB7" s="783"/>
      <c r="AC7" s="783"/>
      <c r="AD7" s="783"/>
      <c r="AE7" s="784"/>
      <c r="AF7" s="785">
        <v>512</v>
      </c>
      <c r="AG7" s="786"/>
      <c r="AH7" s="786"/>
      <c r="AI7" s="786"/>
      <c r="AJ7" s="787"/>
      <c r="AK7" s="822">
        <v>0</v>
      </c>
      <c r="AL7" s="823"/>
      <c r="AM7" s="823"/>
      <c r="AN7" s="823"/>
      <c r="AO7" s="823"/>
      <c r="AP7" s="823">
        <v>4560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593</v>
      </c>
      <c r="BS7" s="826" t="s">
        <v>594</v>
      </c>
      <c r="BT7" s="827"/>
      <c r="BU7" s="827"/>
      <c r="BV7" s="827"/>
      <c r="BW7" s="827"/>
      <c r="BX7" s="827"/>
      <c r="BY7" s="827"/>
      <c r="BZ7" s="827"/>
      <c r="CA7" s="827"/>
      <c r="CB7" s="827"/>
      <c r="CC7" s="827"/>
      <c r="CD7" s="827"/>
      <c r="CE7" s="827"/>
      <c r="CF7" s="827"/>
      <c r="CG7" s="828"/>
      <c r="CH7" s="819" t="s">
        <v>582</v>
      </c>
      <c r="CI7" s="820"/>
      <c r="CJ7" s="820"/>
      <c r="CK7" s="820"/>
      <c r="CL7" s="821"/>
      <c r="CM7" s="819">
        <v>59</v>
      </c>
      <c r="CN7" s="820"/>
      <c r="CO7" s="820"/>
      <c r="CP7" s="820"/>
      <c r="CQ7" s="821"/>
      <c r="CR7" s="819">
        <v>5</v>
      </c>
      <c r="CS7" s="820"/>
      <c r="CT7" s="820"/>
      <c r="CU7" s="820"/>
      <c r="CV7" s="821"/>
      <c r="CW7" s="819" t="s">
        <v>582</v>
      </c>
      <c r="CX7" s="820"/>
      <c r="CY7" s="820"/>
      <c r="CZ7" s="820"/>
      <c r="DA7" s="821"/>
      <c r="DB7" s="819" t="s">
        <v>582</v>
      </c>
      <c r="DC7" s="820"/>
      <c r="DD7" s="820"/>
      <c r="DE7" s="820"/>
      <c r="DF7" s="821"/>
      <c r="DG7" s="819" t="s">
        <v>582</v>
      </c>
      <c r="DH7" s="820"/>
      <c r="DI7" s="820"/>
      <c r="DJ7" s="820"/>
      <c r="DK7" s="821"/>
      <c r="DL7" s="819" t="s">
        <v>582</v>
      </c>
      <c r="DM7" s="820"/>
      <c r="DN7" s="820"/>
      <c r="DO7" s="820"/>
      <c r="DP7" s="821"/>
      <c r="DQ7" s="819" t="s">
        <v>582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593</v>
      </c>
      <c r="BS8" s="816" t="s">
        <v>595</v>
      </c>
      <c r="BT8" s="817"/>
      <c r="BU8" s="817"/>
      <c r="BV8" s="817"/>
      <c r="BW8" s="817"/>
      <c r="BX8" s="817"/>
      <c r="BY8" s="817"/>
      <c r="BZ8" s="817"/>
      <c r="CA8" s="817"/>
      <c r="CB8" s="817"/>
      <c r="CC8" s="817"/>
      <c r="CD8" s="817"/>
      <c r="CE8" s="817"/>
      <c r="CF8" s="817"/>
      <c r="CG8" s="818"/>
      <c r="CH8" s="829">
        <v>-11</v>
      </c>
      <c r="CI8" s="830"/>
      <c r="CJ8" s="830"/>
      <c r="CK8" s="830"/>
      <c r="CL8" s="831"/>
      <c r="CM8" s="829">
        <v>91</v>
      </c>
      <c r="CN8" s="830"/>
      <c r="CO8" s="830"/>
      <c r="CP8" s="830"/>
      <c r="CQ8" s="831"/>
      <c r="CR8" s="829" t="s">
        <v>582</v>
      </c>
      <c r="CS8" s="830"/>
      <c r="CT8" s="830"/>
      <c r="CU8" s="830"/>
      <c r="CV8" s="831"/>
      <c r="CW8" s="829">
        <v>11</v>
      </c>
      <c r="CX8" s="830"/>
      <c r="CY8" s="830"/>
      <c r="CZ8" s="830"/>
      <c r="DA8" s="831"/>
      <c r="DB8" s="829" t="s">
        <v>582</v>
      </c>
      <c r="DC8" s="830"/>
      <c r="DD8" s="830"/>
      <c r="DE8" s="830"/>
      <c r="DF8" s="831"/>
      <c r="DG8" s="829" t="s">
        <v>582</v>
      </c>
      <c r="DH8" s="830"/>
      <c r="DI8" s="830"/>
      <c r="DJ8" s="830"/>
      <c r="DK8" s="831"/>
      <c r="DL8" s="829">
        <v>36</v>
      </c>
      <c r="DM8" s="830"/>
      <c r="DN8" s="830"/>
      <c r="DO8" s="830"/>
      <c r="DP8" s="831"/>
      <c r="DQ8" s="829">
        <v>11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5996</v>
      </c>
      <c r="R23" s="842"/>
      <c r="S23" s="842"/>
      <c r="T23" s="842"/>
      <c r="U23" s="842"/>
      <c r="V23" s="842">
        <v>5457</v>
      </c>
      <c r="W23" s="842"/>
      <c r="X23" s="842"/>
      <c r="Y23" s="842"/>
      <c r="Z23" s="842"/>
      <c r="AA23" s="842">
        <v>539</v>
      </c>
      <c r="AB23" s="842"/>
      <c r="AC23" s="842"/>
      <c r="AD23" s="842"/>
      <c r="AE23" s="843"/>
      <c r="AF23" s="844">
        <v>512</v>
      </c>
      <c r="AG23" s="842"/>
      <c r="AH23" s="842"/>
      <c r="AI23" s="842"/>
      <c r="AJ23" s="845"/>
      <c r="AK23" s="846"/>
      <c r="AL23" s="847"/>
      <c r="AM23" s="847"/>
      <c r="AN23" s="847"/>
      <c r="AO23" s="847"/>
      <c r="AP23" s="842">
        <v>4560</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872</v>
      </c>
      <c r="R28" s="871"/>
      <c r="S28" s="871"/>
      <c r="T28" s="871"/>
      <c r="U28" s="871"/>
      <c r="V28" s="871">
        <v>838</v>
      </c>
      <c r="W28" s="871"/>
      <c r="X28" s="871"/>
      <c r="Y28" s="871"/>
      <c r="Z28" s="871"/>
      <c r="AA28" s="871">
        <v>34</v>
      </c>
      <c r="AB28" s="871"/>
      <c r="AC28" s="871"/>
      <c r="AD28" s="871"/>
      <c r="AE28" s="872"/>
      <c r="AF28" s="873">
        <v>34</v>
      </c>
      <c r="AG28" s="871"/>
      <c r="AH28" s="871"/>
      <c r="AI28" s="871"/>
      <c r="AJ28" s="874"/>
      <c r="AK28" s="875">
        <v>72</v>
      </c>
      <c r="AL28" s="866"/>
      <c r="AM28" s="866"/>
      <c r="AN28" s="866"/>
      <c r="AO28" s="866"/>
      <c r="AP28" s="866" t="s">
        <v>582</v>
      </c>
      <c r="AQ28" s="866"/>
      <c r="AR28" s="866"/>
      <c r="AS28" s="866"/>
      <c r="AT28" s="866"/>
      <c r="AU28" s="866" t="s">
        <v>582</v>
      </c>
      <c r="AV28" s="866"/>
      <c r="AW28" s="866"/>
      <c r="AX28" s="866"/>
      <c r="AY28" s="866"/>
      <c r="AZ28" s="867" t="s">
        <v>582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1111</v>
      </c>
      <c r="R29" s="807"/>
      <c r="S29" s="807"/>
      <c r="T29" s="807"/>
      <c r="U29" s="807"/>
      <c r="V29" s="807">
        <v>837</v>
      </c>
      <c r="W29" s="807"/>
      <c r="X29" s="807"/>
      <c r="Y29" s="807"/>
      <c r="Z29" s="807"/>
      <c r="AA29" s="807">
        <v>274</v>
      </c>
      <c r="AB29" s="807"/>
      <c r="AC29" s="807"/>
      <c r="AD29" s="807"/>
      <c r="AE29" s="808"/>
      <c r="AF29" s="809">
        <v>274</v>
      </c>
      <c r="AG29" s="810"/>
      <c r="AH29" s="810"/>
      <c r="AI29" s="810"/>
      <c r="AJ29" s="811"/>
      <c r="AK29" s="878">
        <v>132</v>
      </c>
      <c r="AL29" s="879"/>
      <c r="AM29" s="879"/>
      <c r="AN29" s="879"/>
      <c r="AO29" s="879"/>
      <c r="AP29" s="879" t="s">
        <v>582</v>
      </c>
      <c r="AQ29" s="879"/>
      <c r="AR29" s="879"/>
      <c r="AS29" s="879"/>
      <c r="AT29" s="879"/>
      <c r="AU29" s="879" t="s">
        <v>582</v>
      </c>
      <c r="AV29" s="879"/>
      <c r="AW29" s="879"/>
      <c r="AX29" s="879"/>
      <c r="AY29" s="879"/>
      <c r="AZ29" s="880" t="s">
        <v>582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94</v>
      </c>
      <c r="R30" s="807"/>
      <c r="S30" s="807"/>
      <c r="T30" s="807"/>
      <c r="U30" s="807"/>
      <c r="V30" s="807">
        <v>92</v>
      </c>
      <c r="W30" s="807"/>
      <c r="X30" s="807"/>
      <c r="Y30" s="807"/>
      <c r="Z30" s="807"/>
      <c r="AA30" s="807">
        <v>2</v>
      </c>
      <c r="AB30" s="807"/>
      <c r="AC30" s="807"/>
      <c r="AD30" s="807"/>
      <c r="AE30" s="808"/>
      <c r="AF30" s="809">
        <v>2</v>
      </c>
      <c r="AG30" s="810"/>
      <c r="AH30" s="810"/>
      <c r="AI30" s="810"/>
      <c r="AJ30" s="811"/>
      <c r="AK30" s="878">
        <v>130</v>
      </c>
      <c r="AL30" s="879"/>
      <c r="AM30" s="879"/>
      <c r="AN30" s="879"/>
      <c r="AO30" s="879"/>
      <c r="AP30" s="879" t="s">
        <v>582</v>
      </c>
      <c r="AQ30" s="879"/>
      <c r="AR30" s="879"/>
      <c r="AS30" s="879"/>
      <c r="AT30" s="879"/>
      <c r="AU30" s="879" t="s">
        <v>582</v>
      </c>
      <c r="AV30" s="879"/>
      <c r="AW30" s="879"/>
      <c r="AX30" s="879"/>
      <c r="AY30" s="879"/>
      <c r="AZ30" s="880" t="s">
        <v>582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173</v>
      </c>
      <c r="R31" s="807"/>
      <c r="S31" s="807"/>
      <c r="T31" s="807"/>
      <c r="U31" s="807"/>
      <c r="V31" s="807">
        <v>168</v>
      </c>
      <c r="W31" s="807"/>
      <c r="X31" s="807"/>
      <c r="Y31" s="807"/>
      <c r="Z31" s="807"/>
      <c r="AA31" s="807">
        <v>5</v>
      </c>
      <c r="AB31" s="807"/>
      <c r="AC31" s="807"/>
      <c r="AD31" s="807"/>
      <c r="AE31" s="808"/>
      <c r="AF31" s="809">
        <v>78</v>
      </c>
      <c r="AG31" s="810"/>
      <c r="AH31" s="810"/>
      <c r="AI31" s="810"/>
      <c r="AJ31" s="811"/>
      <c r="AK31" s="878">
        <v>0</v>
      </c>
      <c r="AL31" s="879"/>
      <c r="AM31" s="879"/>
      <c r="AN31" s="879"/>
      <c r="AO31" s="879"/>
      <c r="AP31" s="879">
        <v>381</v>
      </c>
      <c r="AQ31" s="879"/>
      <c r="AR31" s="879"/>
      <c r="AS31" s="879"/>
      <c r="AT31" s="879"/>
      <c r="AU31" s="879">
        <v>1</v>
      </c>
      <c r="AV31" s="879"/>
      <c r="AW31" s="879"/>
      <c r="AX31" s="879"/>
      <c r="AY31" s="879"/>
      <c r="AZ31" s="880" t="s">
        <v>582</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288</v>
      </c>
      <c r="R32" s="807"/>
      <c r="S32" s="807"/>
      <c r="T32" s="807"/>
      <c r="U32" s="807"/>
      <c r="V32" s="807">
        <v>220</v>
      </c>
      <c r="W32" s="807"/>
      <c r="X32" s="807"/>
      <c r="Y32" s="807"/>
      <c r="Z32" s="807"/>
      <c r="AA32" s="807">
        <v>68</v>
      </c>
      <c r="AB32" s="807"/>
      <c r="AC32" s="807"/>
      <c r="AD32" s="807"/>
      <c r="AE32" s="808"/>
      <c r="AF32" s="809">
        <v>182</v>
      </c>
      <c r="AG32" s="810"/>
      <c r="AH32" s="810"/>
      <c r="AI32" s="810"/>
      <c r="AJ32" s="811"/>
      <c r="AK32" s="878">
        <v>136</v>
      </c>
      <c r="AL32" s="879"/>
      <c r="AM32" s="879"/>
      <c r="AN32" s="879"/>
      <c r="AO32" s="879"/>
      <c r="AP32" s="879">
        <v>1942</v>
      </c>
      <c r="AQ32" s="879"/>
      <c r="AR32" s="879"/>
      <c r="AS32" s="879"/>
      <c r="AT32" s="879"/>
      <c r="AU32" s="879">
        <v>1185</v>
      </c>
      <c r="AV32" s="879"/>
      <c r="AW32" s="879"/>
      <c r="AX32" s="879"/>
      <c r="AY32" s="879"/>
      <c r="AZ32" s="880" t="s">
        <v>582</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32</v>
      </c>
      <c r="R33" s="807"/>
      <c r="S33" s="807"/>
      <c r="T33" s="807"/>
      <c r="U33" s="807"/>
      <c r="V33" s="807">
        <v>26</v>
      </c>
      <c r="W33" s="807"/>
      <c r="X33" s="807"/>
      <c r="Y33" s="807"/>
      <c r="Z33" s="807"/>
      <c r="AA33" s="807">
        <v>6</v>
      </c>
      <c r="AB33" s="807"/>
      <c r="AC33" s="807"/>
      <c r="AD33" s="807"/>
      <c r="AE33" s="808"/>
      <c r="AF33" s="809">
        <v>42</v>
      </c>
      <c r="AG33" s="810"/>
      <c r="AH33" s="810"/>
      <c r="AI33" s="810"/>
      <c r="AJ33" s="811"/>
      <c r="AK33" s="878">
        <v>14</v>
      </c>
      <c r="AL33" s="879"/>
      <c r="AM33" s="879"/>
      <c r="AN33" s="879"/>
      <c r="AO33" s="879"/>
      <c r="AP33" s="879">
        <v>158</v>
      </c>
      <c r="AQ33" s="879"/>
      <c r="AR33" s="879"/>
      <c r="AS33" s="879"/>
      <c r="AT33" s="879"/>
      <c r="AU33" s="879">
        <v>71</v>
      </c>
      <c r="AV33" s="879"/>
      <c r="AW33" s="879"/>
      <c r="AX33" s="879"/>
      <c r="AY33" s="879"/>
      <c r="AZ33" s="880" t="s">
        <v>582</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613</v>
      </c>
      <c r="AG63" s="890"/>
      <c r="AH63" s="890"/>
      <c r="AI63" s="890"/>
      <c r="AJ63" s="891"/>
      <c r="AK63" s="892"/>
      <c r="AL63" s="887"/>
      <c r="AM63" s="887"/>
      <c r="AN63" s="887"/>
      <c r="AO63" s="887"/>
      <c r="AP63" s="890">
        <v>2481</v>
      </c>
      <c r="AQ63" s="890"/>
      <c r="AR63" s="890"/>
      <c r="AS63" s="890"/>
      <c r="AT63" s="890"/>
      <c r="AU63" s="890">
        <v>1257</v>
      </c>
      <c r="AV63" s="890"/>
      <c r="AW63" s="890"/>
      <c r="AX63" s="890"/>
      <c r="AY63" s="890"/>
      <c r="AZ63" s="894"/>
      <c r="BA63" s="894"/>
      <c r="BB63" s="894"/>
      <c r="BC63" s="894"/>
      <c r="BD63" s="894"/>
      <c r="BE63" s="895"/>
      <c r="BF63" s="895"/>
      <c r="BG63" s="895"/>
      <c r="BH63" s="895"/>
      <c r="BI63" s="896"/>
      <c r="BJ63" s="897" t="s">
        <v>415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0" t="s">
        <v>421</v>
      </c>
      <c r="AG66" s="861"/>
      <c r="AH66" s="861"/>
      <c r="AI66" s="861"/>
      <c r="AJ66" s="901"/>
      <c r="AK66" s="765" t="s">
        <v>422</v>
      </c>
      <c r="AL66" s="789"/>
      <c r="AM66" s="789"/>
      <c r="AN66" s="789"/>
      <c r="AO66" s="790"/>
      <c r="AP66" s="765" t="s">
        <v>423</v>
      </c>
      <c r="AQ66" s="766"/>
      <c r="AR66" s="766"/>
      <c r="AS66" s="766"/>
      <c r="AT66" s="767"/>
      <c r="AU66" s="765" t="s">
        <v>424</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583</v>
      </c>
      <c r="C68" s="918"/>
      <c r="D68" s="918"/>
      <c r="E68" s="918"/>
      <c r="F68" s="918"/>
      <c r="G68" s="918"/>
      <c r="H68" s="918"/>
      <c r="I68" s="918"/>
      <c r="J68" s="918"/>
      <c r="K68" s="918"/>
      <c r="L68" s="918"/>
      <c r="M68" s="918"/>
      <c r="N68" s="918"/>
      <c r="O68" s="918"/>
      <c r="P68" s="919"/>
      <c r="Q68" s="920">
        <v>822</v>
      </c>
      <c r="R68" s="914"/>
      <c r="S68" s="914"/>
      <c r="T68" s="914"/>
      <c r="U68" s="914"/>
      <c r="V68" s="914">
        <v>807</v>
      </c>
      <c r="W68" s="914"/>
      <c r="X68" s="914"/>
      <c r="Y68" s="914"/>
      <c r="Z68" s="914"/>
      <c r="AA68" s="914">
        <v>15</v>
      </c>
      <c r="AB68" s="914"/>
      <c r="AC68" s="914"/>
      <c r="AD68" s="914"/>
      <c r="AE68" s="914"/>
      <c r="AF68" s="914">
        <v>15</v>
      </c>
      <c r="AG68" s="914"/>
      <c r="AH68" s="914"/>
      <c r="AI68" s="914"/>
      <c r="AJ68" s="914"/>
      <c r="AK68" s="914">
        <v>17</v>
      </c>
      <c r="AL68" s="914"/>
      <c r="AM68" s="914"/>
      <c r="AN68" s="914"/>
      <c r="AO68" s="914"/>
      <c r="AP68" s="914">
        <v>321</v>
      </c>
      <c r="AQ68" s="914"/>
      <c r="AR68" s="914"/>
      <c r="AS68" s="914"/>
      <c r="AT68" s="914"/>
      <c r="AU68" s="914">
        <v>27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584</v>
      </c>
      <c r="C69" s="922"/>
      <c r="D69" s="922"/>
      <c r="E69" s="922"/>
      <c r="F69" s="922"/>
      <c r="G69" s="922"/>
      <c r="H69" s="922"/>
      <c r="I69" s="922"/>
      <c r="J69" s="922"/>
      <c r="K69" s="922"/>
      <c r="L69" s="922"/>
      <c r="M69" s="922"/>
      <c r="N69" s="922"/>
      <c r="O69" s="922"/>
      <c r="P69" s="923"/>
      <c r="Q69" s="924">
        <v>5011</v>
      </c>
      <c r="R69" s="879"/>
      <c r="S69" s="879"/>
      <c r="T69" s="879"/>
      <c r="U69" s="879"/>
      <c r="V69" s="879">
        <v>4888</v>
      </c>
      <c r="W69" s="879"/>
      <c r="X69" s="879"/>
      <c r="Y69" s="879"/>
      <c r="Z69" s="879"/>
      <c r="AA69" s="879">
        <v>123</v>
      </c>
      <c r="AB69" s="879"/>
      <c r="AC69" s="879"/>
      <c r="AD69" s="879"/>
      <c r="AE69" s="879"/>
      <c r="AF69" s="879">
        <v>123</v>
      </c>
      <c r="AG69" s="879"/>
      <c r="AH69" s="879"/>
      <c r="AI69" s="879"/>
      <c r="AJ69" s="879"/>
      <c r="AK69" s="879">
        <v>109</v>
      </c>
      <c r="AL69" s="879"/>
      <c r="AM69" s="879"/>
      <c r="AN69" s="879"/>
      <c r="AO69" s="879"/>
      <c r="AP69" s="879">
        <v>2616</v>
      </c>
      <c r="AQ69" s="879"/>
      <c r="AR69" s="879"/>
      <c r="AS69" s="879"/>
      <c r="AT69" s="879"/>
      <c r="AU69" s="879">
        <v>106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585</v>
      </c>
      <c r="C70" s="922"/>
      <c r="D70" s="922"/>
      <c r="E70" s="922"/>
      <c r="F70" s="922"/>
      <c r="G70" s="922"/>
      <c r="H70" s="922"/>
      <c r="I70" s="922"/>
      <c r="J70" s="922"/>
      <c r="K70" s="922"/>
      <c r="L70" s="922"/>
      <c r="M70" s="922"/>
      <c r="N70" s="922"/>
      <c r="O70" s="922"/>
      <c r="P70" s="923"/>
      <c r="Q70" s="924">
        <v>369</v>
      </c>
      <c r="R70" s="879"/>
      <c r="S70" s="879"/>
      <c r="T70" s="879"/>
      <c r="U70" s="879"/>
      <c r="V70" s="879">
        <v>314</v>
      </c>
      <c r="W70" s="879"/>
      <c r="X70" s="879"/>
      <c r="Y70" s="879"/>
      <c r="Z70" s="879"/>
      <c r="AA70" s="879">
        <v>55</v>
      </c>
      <c r="AB70" s="879"/>
      <c r="AC70" s="879"/>
      <c r="AD70" s="879"/>
      <c r="AE70" s="879"/>
      <c r="AF70" s="879">
        <v>55</v>
      </c>
      <c r="AG70" s="879"/>
      <c r="AH70" s="879"/>
      <c r="AI70" s="879"/>
      <c r="AJ70" s="879"/>
      <c r="AK70" s="879">
        <v>34</v>
      </c>
      <c r="AL70" s="879"/>
      <c r="AM70" s="879"/>
      <c r="AN70" s="879"/>
      <c r="AO70" s="879"/>
      <c r="AP70" s="879" t="s">
        <v>582</v>
      </c>
      <c r="AQ70" s="879"/>
      <c r="AR70" s="879"/>
      <c r="AS70" s="879"/>
      <c r="AT70" s="879"/>
      <c r="AU70" s="879" t="s">
        <v>582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586</v>
      </c>
      <c r="C71" s="922"/>
      <c r="D71" s="922"/>
      <c r="E71" s="922"/>
      <c r="F71" s="922"/>
      <c r="G71" s="922"/>
      <c r="H71" s="922"/>
      <c r="I71" s="922"/>
      <c r="J71" s="922"/>
      <c r="K71" s="922"/>
      <c r="L71" s="922"/>
      <c r="M71" s="922"/>
      <c r="N71" s="922"/>
      <c r="O71" s="922"/>
      <c r="P71" s="923"/>
      <c r="Q71" s="924">
        <v>534</v>
      </c>
      <c r="R71" s="879"/>
      <c r="S71" s="879"/>
      <c r="T71" s="879"/>
      <c r="U71" s="879"/>
      <c r="V71" s="879">
        <v>508</v>
      </c>
      <c r="W71" s="879"/>
      <c r="X71" s="879"/>
      <c r="Y71" s="879"/>
      <c r="Z71" s="879"/>
      <c r="AA71" s="879">
        <v>26</v>
      </c>
      <c r="AB71" s="879"/>
      <c r="AC71" s="879"/>
      <c r="AD71" s="879"/>
      <c r="AE71" s="879"/>
      <c r="AF71" s="879">
        <v>26</v>
      </c>
      <c r="AG71" s="879"/>
      <c r="AH71" s="879"/>
      <c r="AI71" s="879"/>
      <c r="AJ71" s="879"/>
      <c r="AK71" s="879">
        <v>5</v>
      </c>
      <c r="AL71" s="879"/>
      <c r="AM71" s="879"/>
      <c r="AN71" s="879"/>
      <c r="AO71" s="879"/>
      <c r="AP71" s="879" t="s">
        <v>582</v>
      </c>
      <c r="AQ71" s="879"/>
      <c r="AR71" s="879"/>
      <c r="AS71" s="879"/>
      <c r="AT71" s="879"/>
      <c r="AU71" s="879" t="s">
        <v>582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587</v>
      </c>
      <c r="C72" s="922"/>
      <c r="D72" s="922"/>
      <c r="E72" s="922"/>
      <c r="F72" s="922"/>
      <c r="G72" s="922"/>
      <c r="H72" s="922"/>
      <c r="I72" s="922"/>
      <c r="J72" s="922"/>
      <c r="K72" s="922"/>
      <c r="L72" s="922"/>
      <c r="M72" s="922"/>
      <c r="N72" s="922"/>
      <c r="O72" s="922"/>
      <c r="P72" s="923"/>
      <c r="Q72" s="924">
        <v>171935</v>
      </c>
      <c r="R72" s="879"/>
      <c r="S72" s="879"/>
      <c r="T72" s="879"/>
      <c r="U72" s="879"/>
      <c r="V72" s="879">
        <v>162213</v>
      </c>
      <c r="W72" s="879"/>
      <c r="X72" s="879"/>
      <c r="Y72" s="879"/>
      <c r="Z72" s="879"/>
      <c r="AA72" s="879">
        <v>9722</v>
      </c>
      <c r="AB72" s="879"/>
      <c r="AC72" s="879"/>
      <c r="AD72" s="879"/>
      <c r="AE72" s="879"/>
      <c r="AF72" s="879">
        <v>9719</v>
      </c>
      <c r="AG72" s="879"/>
      <c r="AH72" s="879"/>
      <c r="AI72" s="879"/>
      <c r="AJ72" s="879"/>
      <c r="AK72" s="879">
        <v>4660</v>
      </c>
      <c r="AL72" s="879"/>
      <c r="AM72" s="879"/>
      <c r="AN72" s="879"/>
      <c r="AO72" s="879"/>
      <c r="AP72" s="879" t="s">
        <v>582</v>
      </c>
      <c r="AQ72" s="879"/>
      <c r="AR72" s="879"/>
      <c r="AS72" s="879"/>
      <c r="AT72" s="879"/>
      <c r="AU72" s="879" t="s">
        <v>582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588</v>
      </c>
      <c r="C73" s="922"/>
      <c r="D73" s="922"/>
      <c r="E73" s="922"/>
      <c r="F73" s="922"/>
      <c r="G73" s="922"/>
      <c r="H73" s="922"/>
      <c r="I73" s="922"/>
      <c r="J73" s="922"/>
      <c r="K73" s="922"/>
      <c r="L73" s="922"/>
      <c r="M73" s="922"/>
      <c r="N73" s="922"/>
      <c r="O73" s="922"/>
      <c r="P73" s="923"/>
      <c r="Q73" s="924">
        <v>9867</v>
      </c>
      <c r="R73" s="879"/>
      <c r="S73" s="879"/>
      <c r="T73" s="879"/>
      <c r="U73" s="879"/>
      <c r="V73" s="879">
        <v>6844</v>
      </c>
      <c r="W73" s="879"/>
      <c r="X73" s="879"/>
      <c r="Y73" s="879"/>
      <c r="Z73" s="879"/>
      <c r="AA73" s="879">
        <v>3023</v>
      </c>
      <c r="AB73" s="879"/>
      <c r="AC73" s="879"/>
      <c r="AD73" s="879"/>
      <c r="AE73" s="879"/>
      <c r="AF73" s="879">
        <v>3023</v>
      </c>
      <c r="AG73" s="879"/>
      <c r="AH73" s="879"/>
      <c r="AI73" s="879"/>
      <c r="AJ73" s="879"/>
      <c r="AK73" s="879" t="s">
        <v>582</v>
      </c>
      <c r="AL73" s="879"/>
      <c r="AM73" s="879"/>
      <c r="AN73" s="879"/>
      <c r="AO73" s="879"/>
      <c r="AP73" s="879" t="s">
        <v>582</v>
      </c>
      <c r="AQ73" s="879"/>
      <c r="AR73" s="879"/>
      <c r="AS73" s="879"/>
      <c r="AT73" s="879"/>
      <c r="AU73" s="879" t="s">
        <v>582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589</v>
      </c>
      <c r="C74" s="922"/>
      <c r="D74" s="922"/>
      <c r="E74" s="922"/>
      <c r="F74" s="922"/>
      <c r="G74" s="922"/>
      <c r="H74" s="922"/>
      <c r="I74" s="922"/>
      <c r="J74" s="922"/>
      <c r="K74" s="922"/>
      <c r="L74" s="922"/>
      <c r="M74" s="922"/>
      <c r="N74" s="922"/>
      <c r="O74" s="922"/>
      <c r="P74" s="923"/>
      <c r="Q74" s="924">
        <v>704</v>
      </c>
      <c r="R74" s="879"/>
      <c r="S74" s="879"/>
      <c r="T74" s="879"/>
      <c r="U74" s="879"/>
      <c r="V74" s="879">
        <v>685</v>
      </c>
      <c r="W74" s="879"/>
      <c r="X74" s="879"/>
      <c r="Y74" s="879"/>
      <c r="Z74" s="879"/>
      <c r="AA74" s="879">
        <v>19</v>
      </c>
      <c r="AB74" s="879"/>
      <c r="AC74" s="879"/>
      <c r="AD74" s="879"/>
      <c r="AE74" s="879"/>
      <c r="AF74" s="879">
        <v>19</v>
      </c>
      <c r="AG74" s="879"/>
      <c r="AH74" s="879"/>
      <c r="AI74" s="879"/>
      <c r="AJ74" s="879"/>
      <c r="AK74" s="879">
        <v>14</v>
      </c>
      <c r="AL74" s="879"/>
      <c r="AM74" s="879"/>
      <c r="AN74" s="879"/>
      <c r="AO74" s="879"/>
      <c r="AP74" s="879" t="s">
        <v>582</v>
      </c>
      <c r="AQ74" s="879"/>
      <c r="AR74" s="879"/>
      <c r="AS74" s="879"/>
      <c r="AT74" s="879"/>
      <c r="AU74" s="879" t="s">
        <v>582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590</v>
      </c>
      <c r="C75" s="922"/>
      <c r="D75" s="922"/>
      <c r="E75" s="922"/>
      <c r="F75" s="922"/>
      <c r="G75" s="922"/>
      <c r="H75" s="922"/>
      <c r="I75" s="922"/>
      <c r="J75" s="922"/>
      <c r="K75" s="922"/>
      <c r="L75" s="922"/>
      <c r="M75" s="922"/>
      <c r="N75" s="922"/>
      <c r="O75" s="922"/>
      <c r="P75" s="923"/>
      <c r="Q75" s="927">
        <v>148</v>
      </c>
      <c r="R75" s="928"/>
      <c r="S75" s="928"/>
      <c r="T75" s="928"/>
      <c r="U75" s="878"/>
      <c r="V75" s="929">
        <v>143</v>
      </c>
      <c r="W75" s="928"/>
      <c r="X75" s="928"/>
      <c r="Y75" s="928"/>
      <c r="Z75" s="878"/>
      <c r="AA75" s="929">
        <v>5</v>
      </c>
      <c r="AB75" s="928"/>
      <c r="AC75" s="928"/>
      <c r="AD75" s="928"/>
      <c r="AE75" s="878"/>
      <c r="AF75" s="929">
        <v>5</v>
      </c>
      <c r="AG75" s="928"/>
      <c r="AH75" s="928"/>
      <c r="AI75" s="928"/>
      <c r="AJ75" s="878"/>
      <c r="AK75" s="929">
        <v>12</v>
      </c>
      <c r="AL75" s="928"/>
      <c r="AM75" s="928"/>
      <c r="AN75" s="928"/>
      <c r="AO75" s="878"/>
      <c r="AP75" s="929" t="s">
        <v>582</v>
      </c>
      <c r="AQ75" s="928"/>
      <c r="AR75" s="928"/>
      <c r="AS75" s="928"/>
      <c r="AT75" s="878"/>
      <c r="AU75" s="929" t="s">
        <v>582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591</v>
      </c>
      <c r="C76" s="922"/>
      <c r="D76" s="922"/>
      <c r="E76" s="922"/>
      <c r="F76" s="922"/>
      <c r="G76" s="922"/>
      <c r="H76" s="922"/>
      <c r="I76" s="922"/>
      <c r="J76" s="922"/>
      <c r="K76" s="922"/>
      <c r="L76" s="922"/>
      <c r="M76" s="922"/>
      <c r="N76" s="922"/>
      <c r="O76" s="922"/>
      <c r="P76" s="923"/>
      <c r="Q76" s="927">
        <v>2289</v>
      </c>
      <c r="R76" s="928"/>
      <c r="S76" s="928"/>
      <c r="T76" s="928"/>
      <c r="U76" s="878"/>
      <c r="V76" s="929">
        <v>1677</v>
      </c>
      <c r="W76" s="928"/>
      <c r="X76" s="928"/>
      <c r="Y76" s="928"/>
      <c r="Z76" s="878"/>
      <c r="AA76" s="929">
        <v>612</v>
      </c>
      <c r="AB76" s="928"/>
      <c r="AC76" s="928"/>
      <c r="AD76" s="928"/>
      <c r="AE76" s="878"/>
      <c r="AF76" s="929">
        <v>5143</v>
      </c>
      <c r="AG76" s="928"/>
      <c r="AH76" s="928"/>
      <c r="AI76" s="928"/>
      <c r="AJ76" s="878"/>
      <c r="AK76" s="929" t="s">
        <v>582</v>
      </c>
      <c r="AL76" s="928"/>
      <c r="AM76" s="928"/>
      <c r="AN76" s="928"/>
      <c r="AO76" s="878"/>
      <c r="AP76" s="929">
        <v>2913</v>
      </c>
      <c r="AQ76" s="928"/>
      <c r="AR76" s="928"/>
      <c r="AS76" s="928"/>
      <c r="AT76" s="878"/>
      <c r="AU76" s="929" t="s">
        <v>582</v>
      </c>
      <c r="AV76" s="928"/>
      <c r="AW76" s="928"/>
      <c r="AX76" s="928"/>
      <c r="AY76" s="878"/>
      <c r="AZ76" s="925" t="s">
        <v>592</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18128</v>
      </c>
      <c r="AG88" s="890"/>
      <c r="AH88" s="890"/>
      <c r="AI88" s="890"/>
      <c r="AJ88" s="890"/>
      <c r="AK88" s="887"/>
      <c r="AL88" s="887"/>
      <c r="AM88" s="887"/>
      <c r="AN88" s="887"/>
      <c r="AO88" s="887"/>
      <c r="AP88" s="890">
        <f>SUM(AP68:AT87)</f>
        <v>5850</v>
      </c>
      <c r="AQ88" s="890"/>
      <c r="AR88" s="890"/>
      <c r="AS88" s="890"/>
      <c r="AT88" s="890"/>
      <c r="AU88" s="890">
        <f>SUM(AU68:AY87)</f>
        <v>133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SUM(CR7:CV88)</f>
        <v>5</v>
      </c>
      <c r="CS102" s="898"/>
      <c r="CT102" s="898"/>
      <c r="CU102" s="898"/>
      <c r="CV102" s="941"/>
      <c r="CW102" s="940">
        <f>SUM(CW7:DA88)</f>
        <v>11</v>
      </c>
      <c r="CX102" s="898"/>
      <c r="CY102" s="898"/>
      <c r="CZ102" s="898"/>
      <c r="DA102" s="941"/>
      <c r="DB102" s="940">
        <f t="shared" ref="DB102" si="0">SUM(DB7:DF88)</f>
        <v>0</v>
      </c>
      <c r="DC102" s="898"/>
      <c r="DD102" s="898"/>
      <c r="DE102" s="898"/>
      <c r="DF102" s="941"/>
      <c r="DG102" s="940">
        <f t="shared" ref="DG102" si="1">SUM(DG7:DK88)</f>
        <v>0</v>
      </c>
      <c r="DH102" s="898"/>
      <c r="DI102" s="898"/>
      <c r="DJ102" s="898"/>
      <c r="DK102" s="941"/>
      <c r="DL102" s="940">
        <f t="shared" ref="DL102" si="2">SUM(DL7:DP88)</f>
        <v>36</v>
      </c>
      <c r="DM102" s="898"/>
      <c r="DN102" s="898"/>
      <c r="DO102" s="898"/>
      <c r="DP102" s="941"/>
      <c r="DQ102" s="940">
        <f t="shared" ref="DQ102" si="3">SUM(DQ7:DU88)</f>
        <v>11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307</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307</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307</v>
      </c>
      <c r="DR109" s="943"/>
      <c r="DS109" s="943"/>
      <c r="DT109" s="943"/>
      <c r="DU109" s="944"/>
      <c r="DV109" s="942" t="s">
        <v>436</v>
      </c>
      <c r="DW109" s="943"/>
      <c r="DX109" s="943"/>
      <c r="DY109" s="943"/>
      <c r="DZ109" s="945"/>
    </row>
    <row r="110" spans="1:131" s="248" customFormat="1" ht="26.25" customHeight="1" x14ac:dyDescent="0.15">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316258</v>
      </c>
      <c r="AB110" s="950"/>
      <c r="AC110" s="950"/>
      <c r="AD110" s="950"/>
      <c r="AE110" s="951"/>
      <c r="AF110" s="952">
        <v>302046</v>
      </c>
      <c r="AG110" s="950"/>
      <c r="AH110" s="950"/>
      <c r="AI110" s="950"/>
      <c r="AJ110" s="951"/>
      <c r="AK110" s="952">
        <v>311293</v>
      </c>
      <c r="AL110" s="950"/>
      <c r="AM110" s="950"/>
      <c r="AN110" s="950"/>
      <c r="AO110" s="951"/>
      <c r="AP110" s="953">
        <v>14.2</v>
      </c>
      <c r="AQ110" s="954"/>
      <c r="AR110" s="954"/>
      <c r="AS110" s="954"/>
      <c r="AT110" s="955"/>
      <c r="AU110" s="956" t="s">
        <v>73</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2909264</v>
      </c>
      <c r="BR110" s="985"/>
      <c r="BS110" s="985"/>
      <c r="BT110" s="985"/>
      <c r="BU110" s="985"/>
      <c r="BV110" s="985">
        <v>3584264</v>
      </c>
      <c r="BW110" s="985"/>
      <c r="BX110" s="985"/>
      <c r="BY110" s="985"/>
      <c r="BZ110" s="985"/>
      <c r="CA110" s="985">
        <v>4559914</v>
      </c>
      <c r="CB110" s="985"/>
      <c r="CC110" s="985"/>
      <c r="CD110" s="985"/>
      <c r="CE110" s="985"/>
      <c r="CF110" s="999">
        <v>207.9</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394</v>
      </c>
      <c r="DH110" s="985"/>
      <c r="DI110" s="985"/>
      <c r="DJ110" s="985"/>
      <c r="DK110" s="985"/>
      <c r="DL110" s="985" t="s">
        <v>148</v>
      </c>
      <c r="DM110" s="985"/>
      <c r="DN110" s="985"/>
      <c r="DO110" s="985"/>
      <c r="DP110" s="985"/>
      <c r="DQ110" s="985" t="s">
        <v>394</v>
      </c>
      <c r="DR110" s="985"/>
      <c r="DS110" s="985"/>
      <c r="DT110" s="985"/>
      <c r="DU110" s="985"/>
      <c r="DV110" s="986" t="s">
        <v>415</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394</v>
      </c>
      <c r="AB111" s="992"/>
      <c r="AC111" s="992"/>
      <c r="AD111" s="992"/>
      <c r="AE111" s="993"/>
      <c r="AF111" s="994" t="s">
        <v>394</v>
      </c>
      <c r="AG111" s="992"/>
      <c r="AH111" s="992"/>
      <c r="AI111" s="992"/>
      <c r="AJ111" s="993"/>
      <c r="AK111" s="994" t="s">
        <v>148</v>
      </c>
      <c r="AL111" s="992"/>
      <c r="AM111" s="992"/>
      <c r="AN111" s="992"/>
      <c r="AO111" s="993"/>
      <c r="AP111" s="995" t="s">
        <v>148</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34003</v>
      </c>
      <c r="BR111" s="978"/>
      <c r="BS111" s="978"/>
      <c r="BT111" s="978"/>
      <c r="BU111" s="978"/>
      <c r="BV111" s="978">
        <v>19088</v>
      </c>
      <c r="BW111" s="978"/>
      <c r="BX111" s="978"/>
      <c r="BY111" s="978"/>
      <c r="BZ111" s="978"/>
      <c r="CA111" s="978">
        <v>16116</v>
      </c>
      <c r="CB111" s="978"/>
      <c r="CC111" s="978"/>
      <c r="CD111" s="978"/>
      <c r="CE111" s="978"/>
      <c r="CF111" s="972">
        <v>0.7</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148</v>
      </c>
      <c r="DH111" s="978"/>
      <c r="DI111" s="978"/>
      <c r="DJ111" s="978"/>
      <c r="DK111" s="978"/>
      <c r="DL111" s="978" t="s">
        <v>394</v>
      </c>
      <c r="DM111" s="978"/>
      <c r="DN111" s="978"/>
      <c r="DO111" s="978"/>
      <c r="DP111" s="978"/>
      <c r="DQ111" s="978" t="s">
        <v>415</v>
      </c>
      <c r="DR111" s="978"/>
      <c r="DS111" s="978"/>
      <c r="DT111" s="978"/>
      <c r="DU111" s="978"/>
      <c r="DV111" s="979" t="s">
        <v>148</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394</v>
      </c>
      <c r="AB112" s="1017"/>
      <c r="AC112" s="1017"/>
      <c r="AD112" s="1017"/>
      <c r="AE112" s="1018"/>
      <c r="AF112" s="1019" t="s">
        <v>394</v>
      </c>
      <c r="AG112" s="1017"/>
      <c r="AH112" s="1017"/>
      <c r="AI112" s="1017"/>
      <c r="AJ112" s="1018"/>
      <c r="AK112" s="1019" t="s">
        <v>415</v>
      </c>
      <c r="AL112" s="1017"/>
      <c r="AM112" s="1017"/>
      <c r="AN112" s="1017"/>
      <c r="AO112" s="1018"/>
      <c r="AP112" s="1020" t="s">
        <v>148</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1513486</v>
      </c>
      <c r="BR112" s="978"/>
      <c r="BS112" s="978"/>
      <c r="BT112" s="978"/>
      <c r="BU112" s="978"/>
      <c r="BV112" s="978">
        <v>1379473</v>
      </c>
      <c r="BW112" s="978"/>
      <c r="BX112" s="978"/>
      <c r="BY112" s="978"/>
      <c r="BZ112" s="978"/>
      <c r="CA112" s="978">
        <v>1256477</v>
      </c>
      <c r="CB112" s="978"/>
      <c r="CC112" s="978"/>
      <c r="CD112" s="978"/>
      <c r="CE112" s="978"/>
      <c r="CF112" s="972">
        <v>57.3</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7223</v>
      </c>
      <c r="DH112" s="978"/>
      <c r="DI112" s="978"/>
      <c r="DJ112" s="978"/>
      <c r="DK112" s="978"/>
      <c r="DL112" s="978">
        <v>2408</v>
      </c>
      <c r="DM112" s="978"/>
      <c r="DN112" s="978"/>
      <c r="DO112" s="978"/>
      <c r="DP112" s="978"/>
      <c r="DQ112" s="978">
        <v>2408</v>
      </c>
      <c r="DR112" s="978"/>
      <c r="DS112" s="978"/>
      <c r="DT112" s="978"/>
      <c r="DU112" s="978"/>
      <c r="DV112" s="979">
        <v>0.1</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123961</v>
      </c>
      <c r="AB113" s="992"/>
      <c r="AC113" s="992"/>
      <c r="AD113" s="992"/>
      <c r="AE113" s="993"/>
      <c r="AF113" s="994">
        <v>122245</v>
      </c>
      <c r="AG113" s="992"/>
      <c r="AH113" s="992"/>
      <c r="AI113" s="992"/>
      <c r="AJ113" s="993"/>
      <c r="AK113" s="994">
        <v>120488</v>
      </c>
      <c r="AL113" s="992"/>
      <c r="AM113" s="992"/>
      <c r="AN113" s="992"/>
      <c r="AO113" s="993"/>
      <c r="AP113" s="995">
        <v>5.5</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125145</v>
      </c>
      <c r="BR113" s="978"/>
      <c r="BS113" s="978"/>
      <c r="BT113" s="978"/>
      <c r="BU113" s="978"/>
      <c r="BV113" s="978">
        <v>142712</v>
      </c>
      <c r="BW113" s="978"/>
      <c r="BX113" s="978"/>
      <c r="BY113" s="978"/>
      <c r="BZ113" s="978"/>
      <c r="CA113" s="978">
        <v>132832</v>
      </c>
      <c r="CB113" s="978"/>
      <c r="CC113" s="978"/>
      <c r="CD113" s="978"/>
      <c r="CE113" s="978"/>
      <c r="CF113" s="972">
        <v>6.1</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394</v>
      </c>
      <c r="DH113" s="1017"/>
      <c r="DI113" s="1017"/>
      <c r="DJ113" s="1017"/>
      <c r="DK113" s="1018"/>
      <c r="DL113" s="1019" t="s">
        <v>148</v>
      </c>
      <c r="DM113" s="1017"/>
      <c r="DN113" s="1017"/>
      <c r="DO113" s="1017"/>
      <c r="DP113" s="1018"/>
      <c r="DQ113" s="1019" t="s">
        <v>394</v>
      </c>
      <c r="DR113" s="1017"/>
      <c r="DS113" s="1017"/>
      <c r="DT113" s="1017"/>
      <c r="DU113" s="1018"/>
      <c r="DV113" s="1020" t="s">
        <v>394</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12967</v>
      </c>
      <c r="AB114" s="1017"/>
      <c r="AC114" s="1017"/>
      <c r="AD114" s="1017"/>
      <c r="AE114" s="1018"/>
      <c r="AF114" s="1019">
        <v>11912</v>
      </c>
      <c r="AG114" s="1017"/>
      <c r="AH114" s="1017"/>
      <c r="AI114" s="1017"/>
      <c r="AJ114" s="1018"/>
      <c r="AK114" s="1019">
        <v>16628</v>
      </c>
      <c r="AL114" s="1017"/>
      <c r="AM114" s="1017"/>
      <c r="AN114" s="1017"/>
      <c r="AO114" s="1018"/>
      <c r="AP114" s="1020">
        <v>0.8</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452306</v>
      </c>
      <c r="BR114" s="978"/>
      <c r="BS114" s="978"/>
      <c r="BT114" s="978"/>
      <c r="BU114" s="978"/>
      <c r="BV114" s="978">
        <v>410624</v>
      </c>
      <c r="BW114" s="978"/>
      <c r="BX114" s="978"/>
      <c r="BY114" s="978"/>
      <c r="BZ114" s="978"/>
      <c r="CA114" s="978">
        <v>419524</v>
      </c>
      <c r="CB114" s="978"/>
      <c r="CC114" s="978"/>
      <c r="CD114" s="978"/>
      <c r="CE114" s="978"/>
      <c r="CF114" s="972">
        <v>19.100000000000001</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148</v>
      </c>
      <c r="DH114" s="1017"/>
      <c r="DI114" s="1017"/>
      <c r="DJ114" s="1017"/>
      <c r="DK114" s="1018"/>
      <c r="DL114" s="1019" t="s">
        <v>148</v>
      </c>
      <c r="DM114" s="1017"/>
      <c r="DN114" s="1017"/>
      <c r="DO114" s="1017"/>
      <c r="DP114" s="1018"/>
      <c r="DQ114" s="1019" t="s">
        <v>415</v>
      </c>
      <c r="DR114" s="1017"/>
      <c r="DS114" s="1017"/>
      <c r="DT114" s="1017"/>
      <c r="DU114" s="1018"/>
      <c r="DV114" s="1020" t="s">
        <v>394</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18187</v>
      </c>
      <c r="AB115" s="992"/>
      <c r="AC115" s="992"/>
      <c r="AD115" s="992"/>
      <c r="AE115" s="993"/>
      <c r="AF115" s="994">
        <v>14914</v>
      </c>
      <c r="AG115" s="992"/>
      <c r="AH115" s="992"/>
      <c r="AI115" s="992"/>
      <c r="AJ115" s="993"/>
      <c r="AK115" s="994">
        <v>5380</v>
      </c>
      <c r="AL115" s="992"/>
      <c r="AM115" s="992"/>
      <c r="AN115" s="992"/>
      <c r="AO115" s="993"/>
      <c r="AP115" s="995">
        <v>0.2</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3924</v>
      </c>
      <c r="BR115" s="978"/>
      <c r="BS115" s="978"/>
      <c r="BT115" s="978"/>
      <c r="BU115" s="978"/>
      <c r="BV115" s="978">
        <v>3738</v>
      </c>
      <c r="BW115" s="978"/>
      <c r="BX115" s="978"/>
      <c r="BY115" s="978"/>
      <c r="BZ115" s="978"/>
      <c r="CA115" s="978">
        <v>10712</v>
      </c>
      <c r="CB115" s="978"/>
      <c r="CC115" s="978"/>
      <c r="CD115" s="978"/>
      <c r="CE115" s="978"/>
      <c r="CF115" s="972">
        <v>0.5</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415</v>
      </c>
      <c r="DH115" s="1017"/>
      <c r="DI115" s="1017"/>
      <c r="DJ115" s="1017"/>
      <c r="DK115" s="1018"/>
      <c r="DL115" s="1019" t="s">
        <v>148</v>
      </c>
      <c r="DM115" s="1017"/>
      <c r="DN115" s="1017"/>
      <c r="DO115" s="1017"/>
      <c r="DP115" s="1018"/>
      <c r="DQ115" s="1019" t="s">
        <v>148</v>
      </c>
      <c r="DR115" s="1017"/>
      <c r="DS115" s="1017"/>
      <c r="DT115" s="1017"/>
      <c r="DU115" s="1018"/>
      <c r="DV115" s="1020" t="s">
        <v>148</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394</v>
      </c>
      <c r="AB116" s="1017"/>
      <c r="AC116" s="1017"/>
      <c r="AD116" s="1017"/>
      <c r="AE116" s="1018"/>
      <c r="AF116" s="1019" t="s">
        <v>394</v>
      </c>
      <c r="AG116" s="1017"/>
      <c r="AH116" s="1017"/>
      <c r="AI116" s="1017"/>
      <c r="AJ116" s="1018"/>
      <c r="AK116" s="1019" t="s">
        <v>459</v>
      </c>
      <c r="AL116" s="1017"/>
      <c r="AM116" s="1017"/>
      <c r="AN116" s="1017"/>
      <c r="AO116" s="1018"/>
      <c r="AP116" s="1020" t="s">
        <v>148</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415</v>
      </c>
      <c r="BR116" s="978"/>
      <c r="BS116" s="978"/>
      <c r="BT116" s="978"/>
      <c r="BU116" s="978"/>
      <c r="BV116" s="978" t="s">
        <v>394</v>
      </c>
      <c r="BW116" s="978"/>
      <c r="BX116" s="978"/>
      <c r="BY116" s="978"/>
      <c r="BZ116" s="978"/>
      <c r="CA116" s="978" t="s">
        <v>394</v>
      </c>
      <c r="CB116" s="978"/>
      <c r="CC116" s="978"/>
      <c r="CD116" s="978"/>
      <c r="CE116" s="978"/>
      <c r="CF116" s="972" t="s">
        <v>415</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394</v>
      </c>
      <c r="DH116" s="1017"/>
      <c r="DI116" s="1017"/>
      <c r="DJ116" s="1017"/>
      <c r="DK116" s="1018"/>
      <c r="DL116" s="1019" t="s">
        <v>394</v>
      </c>
      <c r="DM116" s="1017"/>
      <c r="DN116" s="1017"/>
      <c r="DO116" s="1017"/>
      <c r="DP116" s="1018"/>
      <c r="DQ116" s="1019" t="s">
        <v>148</v>
      </c>
      <c r="DR116" s="1017"/>
      <c r="DS116" s="1017"/>
      <c r="DT116" s="1017"/>
      <c r="DU116" s="1018"/>
      <c r="DV116" s="1020" t="s">
        <v>148</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471373</v>
      </c>
      <c r="AB117" s="1035"/>
      <c r="AC117" s="1035"/>
      <c r="AD117" s="1035"/>
      <c r="AE117" s="1036"/>
      <c r="AF117" s="1037">
        <v>451117</v>
      </c>
      <c r="AG117" s="1035"/>
      <c r="AH117" s="1035"/>
      <c r="AI117" s="1035"/>
      <c r="AJ117" s="1036"/>
      <c r="AK117" s="1037">
        <v>453789</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148</v>
      </c>
      <c r="BR117" s="978"/>
      <c r="BS117" s="978"/>
      <c r="BT117" s="978"/>
      <c r="BU117" s="978"/>
      <c r="BV117" s="978" t="s">
        <v>415</v>
      </c>
      <c r="BW117" s="978"/>
      <c r="BX117" s="978"/>
      <c r="BY117" s="978"/>
      <c r="BZ117" s="978"/>
      <c r="CA117" s="978" t="s">
        <v>415</v>
      </c>
      <c r="CB117" s="978"/>
      <c r="CC117" s="978"/>
      <c r="CD117" s="978"/>
      <c r="CE117" s="978"/>
      <c r="CF117" s="972" t="s">
        <v>459</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148</v>
      </c>
      <c r="DH117" s="1017"/>
      <c r="DI117" s="1017"/>
      <c r="DJ117" s="1017"/>
      <c r="DK117" s="1018"/>
      <c r="DL117" s="1019" t="s">
        <v>415</v>
      </c>
      <c r="DM117" s="1017"/>
      <c r="DN117" s="1017"/>
      <c r="DO117" s="1017"/>
      <c r="DP117" s="1018"/>
      <c r="DQ117" s="1019" t="s">
        <v>394</v>
      </c>
      <c r="DR117" s="1017"/>
      <c r="DS117" s="1017"/>
      <c r="DT117" s="1017"/>
      <c r="DU117" s="1018"/>
      <c r="DV117" s="1020" t="s">
        <v>415</v>
      </c>
      <c r="DW117" s="1021"/>
      <c r="DX117" s="1021"/>
      <c r="DY117" s="1021"/>
      <c r="DZ117" s="1022"/>
    </row>
    <row r="118" spans="1:130" s="248" customFormat="1" ht="26.25" customHeight="1" x14ac:dyDescent="0.15">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307</v>
      </c>
      <c r="AL118" s="943"/>
      <c r="AM118" s="943"/>
      <c r="AN118" s="943"/>
      <c r="AO118" s="944"/>
      <c r="AP118" s="1029" t="s">
        <v>436</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148</v>
      </c>
      <c r="BR118" s="1056"/>
      <c r="BS118" s="1056"/>
      <c r="BT118" s="1056"/>
      <c r="BU118" s="1056"/>
      <c r="BV118" s="1056" t="s">
        <v>394</v>
      </c>
      <c r="BW118" s="1056"/>
      <c r="BX118" s="1056"/>
      <c r="BY118" s="1056"/>
      <c r="BZ118" s="1056"/>
      <c r="CA118" s="1056" t="s">
        <v>415</v>
      </c>
      <c r="CB118" s="1056"/>
      <c r="CC118" s="1056"/>
      <c r="CD118" s="1056"/>
      <c r="CE118" s="1056"/>
      <c r="CF118" s="972" t="s">
        <v>415</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148</v>
      </c>
      <c r="DH118" s="1017"/>
      <c r="DI118" s="1017"/>
      <c r="DJ118" s="1017"/>
      <c r="DK118" s="1018"/>
      <c r="DL118" s="1019" t="s">
        <v>415</v>
      </c>
      <c r="DM118" s="1017"/>
      <c r="DN118" s="1017"/>
      <c r="DO118" s="1017"/>
      <c r="DP118" s="1018"/>
      <c r="DQ118" s="1019" t="s">
        <v>394</v>
      </c>
      <c r="DR118" s="1017"/>
      <c r="DS118" s="1017"/>
      <c r="DT118" s="1017"/>
      <c r="DU118" s="1018"/>
      <c r="DV118" s="1020" t="s">
        <v>148</v>
      </c>
      <c r="DW118" s="1021"/>
      <c r="DX118" s="1021"/>
      <c r="DY118" s="1021"/>
      <c r="DZ118" s="1022"/>
    </row>
    <row r="119" spans="1:130" s="248" customFormat="1" ht="26.25" customHeight="1" x14ac:dyDescent="0.15">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459</v>
      </c>
      <c r="AB119" s="950"/>
      <c r="AC119" s="950"/>
      <c r="AD119" s="950"/>
      <c r="AE119" s="951"/>
      <c r="AF119" s="952" t="s">
        <v>394</v>
      </c>
      <c r="AG119" s="950"/>
      <c r="AH119" s="950"/>
      <c r="AI119" s="950"/>
      <c r="AJ119" s="951"/>
      <c r="AK119" s="952" t="s">
        <v>148</v>
      </c>
      <c r="AL119" s="950"/>
      <c r="AM119" s="950"/>
      <c r="AN119" s="950"/>
      <c r="AO119" s="951"/>
      <c r="AP119" s="953" t="s">
        <v>394</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467</v>
      </c>
      <c r="BP119" s="1064"/>
      <c r="BQ119" s="1055">
        <v>5038128</v>
      </c>
      <c r="BR119" s="1056"/>
      <c r="BS119" s="1056"/>
      <c r="BT119" s="1056"/>
      <c r="BU119" s="1056"/>
      <c r="BV119" s="1056">
        <v>5539899</v>
      </c>
      <c r="BW119" s="1056"/>
      <c r="BX119" s="1056"/>
      <c r="BY119" s="1056"/>
      <c r="BZ119" s="1056"/>
      <c r="CA119" s="1056">
        <v>6395575</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26780</v>
      </c>
      <c r="DH119" s="1042"/>
      <c r="DI119" s="1042"/>
      <c r="DJ119" s="1042"/>
      <c r="DK119" s="1043"/>
      <c r="DL119" s="1041">
        <v>16680</v>
      </c>
      <c r="DM119" s="1042"/>
      <c r="DN119" s="1042"/>
      <c r="DO119" s="1042"/>
      <c r="DP119" s="1043"/>
      <c r="DQ119" s="1041">
        <v>13708</v>
      </c>
      <c r="DR119" s="1042"/>
      <c r="DS119" s="1042"/>
      <c r="DT119" s="1042"/>
      <c r="DU119" s="1043"/>
      <c r="DV119" s="1044">
        <v>0.6</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148</v>
      </c>
      <c r="AB120" s="1017"/>
      <c r="AC120" s="1017"/>
      <c r="AD120" s="1017"/>
      <c r="AE120" s="1018"/>
      <c r="AF120" s="1019" t="s">
        <v>394</v>
      </c>
      <c r="AG120" s="1017"/>
      <c r="AH120" s="1017"/>
      <c r="AI120" s="1017"/>
      <c r="AJ120" s="1018"/>
      <c r="AK120" s="1019" t="s">
        <v>459</v>
      </c>
      <c r="AL120" s="1017"/>
      <c r="AM120" s="1017"/>
      <c r="AN120" s="1017"/>
      <c r="AO120" s="1018"/>
      <c r="AP120" s="1020" t="s">
        <v>394</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2033587</v>
      </c>
      <c r="BR120" s="985"/>
      <c r="BS120" s="985"/>
      <c r="BT120" s="985"/>
      <c r="BU120" s="985"/>
      <c r="BV120" s="985">
        <v>2151025</v>
      </c>
      <c r="BW120" s="985"/>
      <c r="BX120" s="985"/>
      <c r="BY120" s="985"/>
      <c r="BZ120" s="985"/>
      <c r="CA120" s="985">
        <v>2217494</v>
      </c>
      <c r="CB120" s="985"/>
      <c r="CC120" s="985"/>
      <c r="CD120" s="985"/>
      <c r="CE120" s="985"/>
      <c r="CF120" s="999">
        <v>101.1</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1413558</v>
      </c>
      <c r="DH120" s="985"/>
      <c r="DI120" s="985"/>
      <c r="DJ120" s="985"/>
      <c r="DK120" s="985"/>
      <c r="DL120" s="985">
        <v>1301816</v>
      </c>
      <c r="DM120" s="985"/>
      <c r="DN120" s="985"/>
      <c r="DO120" s="985"/>
      <c r="DP120" s="985"/>
      <c r="DQ120" s="985">
        <v>1184655</v>
      </c>
      <c r="DR120" s="985"/>
      <c r="DS120" s="985"/>
      <c r="DT120" s="985"/>
      <c r="DU120" s="985"/>
      <c r="DV120" s="986">
        <v>54</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4815</v>
      </c>
      <c r="AB121" s="1017"/>
      <c r="AC121" s="1017"/>
      <c r="AD121" s="1017"/>
      <c r="AE121" s="1018"/>
      <c r="AF121" s="1019">
        <v>4815</v>
      </c>
      <c r="AG121" s="1017"/>
      <c r="AH121" s="1017"/>
      <c r="AI121" s="1017"/>
      <c r="AJ121" s="1018"/>
      <c r="AK121" s="1019">
        <v>2408</v>
      </c>
      <c r="AL121" s="1017"/>
      <c r="AM121" s="1017"/>
      <c r="AN121" s="1017"/>
      <c r="AO121" s="1018"/>
      <c r="AP121" s="1020">
        <v>0.1</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t="s">
        <v>148</v>
      </c>
      <c r="BR121" s="978"/>
      <c r="BS121" s="978"/>
      <c r="BT121" s="978"/>
      <c r="BU121" s="978"/>
      <c r="BV121" s="978" t="s">
        <v>148</v>
      </c>
      <c r="BW121" s="978"/>
      <c r="BX121" s="978"/>
      <c r="BY121" s="978"/>
      <c r="BZ121" s="978"/>
      <c r="CA121" s="978" t="s">
        <v>148</v>
      </c>
      <c r="CB121" s="978"/>
      <c r="CC121" s="978"/>
      <c r="CD121" s="978"/>
      <c r="CE121" s="978"/>
      <c r="CF121" s="972" t="s">
        <v>148</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89114</v>
      </c>
      <c r="DH121" s="978"/>
      <c r="DI121" s="978"/>
      <c r="DJ121" s="978"/>
      <c r="DK121" s="978"/>
      <c r="DL121" s="978">
        <v>77657</v>
      </c>
      <c r="DM121" s="978"/>
      <c r="DN121" s="978"/>
      <c r="DO121" s="978"/>
      <c r="DP121" s="978"/>
      <c r="DQ121" s="978">
        <v>71060</v>
      </c>
      <c r="DR121" s="978"/>
      <c r="DS121" s="978"/>
      <c r="DT121" s="978"/>
      <c r="DU121" s="978"/>
      <c r="DV121" s="979">
        <v>3.2</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148</v>
      </c>
      <c r="AB122" s="1017"/>
      <c r="AC122" s="1017"/>
      <c r="AD122" s="1017"/>
      <c r="AE122" s="1018"/>
      <c r="AF122" s="1019" t="s">
        <v>459</v>
      </c>
      <c r="AG122" s="1017"/>
      <c r="AH122" s="1017"/>
      <c r="AI122" s="1017"/>
      <c r="AJ122" s="1018"/>
      <c r="AK122" s="1019" t="s">
        <v>148</v>
      </c>
      <c r="AL122" s="1017"/>
      <c r="AM122" s="1017"/>
      <c r="AN122" s="1017"/>
      <c r="AO122" s="1018"/>
      <c r="AP122" s="1020" t="s">
        <v>415</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3722464</v>
      </c>
      <c r="BR122" s="1056"/>
      <c r="BS122" s="1056"/>
      <c r="BT122" s="1056"/>
      <c r="BU122" s="1056"/>
      <c r="BV122" s="1056">
        <v>4048958</v>
      </c>
      <c r="BW122" s="1056"/>
      <c r="BX122" s="1056"/>
      <c r="BY122" s="1056"/>
      <c r="BZ122" s="1056"/>
      <c r="CA122" s="1056">
        <v>4640613</v>
      </c>
      <c r="CB122" s="1056"/>
      <c r="CC122" s="1056"/>
      <c r="CD122" s="1056"/>
      <c r="CE122" s="1056"/>
      <c r="CF122" s="1076">
        <v>211.6</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v>10814</v>
      </c>
      <c r="DH122" s="978"/>
      <c r="DI122" s="978"/>
      <c r="DJ122" s="978"/>
      <c r="DK122" s="978"/>
      <c r="DL122" s="978" t="s">
        <v>415</v>
      </c>
      <c r="DM122" s="978"/>
      <c r="DN122" s="978"/>
      <c r="DO122" s="978"/>
      <c r="DP122" s="978"/>
      <c r="DQ122" s="978">
        <v>762</v>
      </c>
      <c r="DR122" s="978"/>
      <c r="DS122" s="978"/>
      <c r="DT122" s="978"/>
      <c r="DU122" s="978"/>
      <c r="DV122" s="979">
        <v>0</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415</v>
      </c>
      <c r="AB123" s="1017"/>
      <c r="AC123" s="1017"/>
      <c r="AD123" s="1017"/>
      <c r="AE123" s="1018"/>
      <c r="AF123" s="1019" t="s">
        <v>394</v>
      </c>
      <c r="AG123" s="1017"/>
      <c r="AH123" s="1017"/>
      <c r="AI123" s="1017"/>
      <c r="AJ123" s="1018"/>
      <c r="AK123" s="1019" t="s">
        <v>148</v>
      </c>
      <c r="AL123" s="1017"/>
      <c r="AM123" s="1017"/>
      <c r="AN123" s="1017"/>
      <c r="AO123" s="1018"/>
      <c r="AP123" s="1020" t="s">
        <v>148</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478</v>
      </c>
      <c r="BP123" s="1064"/>
      <c r="BQ123" s="1123">
        <v>5756051</v>
      </c>
      <c r="BR123" s="1124"/>
      <c r="BS123" s="1124"/>
      <c r="BT123" s="1124"/>
      <c r="BU123" s="1124"/>
      <c r="BV123" s="1124">
        <v>6199983</v>
      </c>
      <c r="BW123" s="1124"/>
      <c r="BX123" s="1124"/>
      <c r="BY123" s="1124"/>
      <c r="BZ123" s="1124"/>
      <c r="CA123" s="1124">
        <v>6858107</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415</v>
      </c>
      <c r="DH123" s="1017"/>
      <c r="DI123" s="1017"/>
      <c r="DJ123" s="1017"/>
      <c r="DK123" s="1018"/>
      <c r="DL123" s="1019" t="s">
        <v>415</v>
      </c>
      <c r="DM123" s="1017"/>
      <c r="DN123" s="1017"/>
      <c r="DO123" s="1017"/>
      <c r="DP123" s="1018"/>
      <c r="DQ123" s="1019" t="s">
        <v>415</v>
      </c>
      <c r="DR123" s="1017"/>
      <c r="DS123" s="1017"/>
      <c r="DT123" s="1017"/>
      <c r="DU123" s="1018"/>
      <c r="DV123" s="1020" t="s">
        <v>415</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394</v>
      </c>
      <c r="AB124" s="1017"/>
      <c r="AC124" s="1017"/>
      <c r="AD124" s="1017"/>
      <c r="AE124" s="1018"/>
      <c r="AF124" s="1019" t="s">
        <v>415</v>
      </c>
      <c r="AG124" s="1017"/>
      <c r="AH124" s="1017"/>
      <c r="AI124" s="1017"/>
      <c r="AJ124" s="1018"/>
      <c r="AK124" s="1019" t="s">
        <v>148</v>
      </c>
      <c r="AL124" s="1017"/>
      <c r="AM124" s="1017"/>
      <c r="AN124" s="1017"/>
      <c r="AO124" s="1018"/>
      <c r="AP124" s="1020" t="s">
        <v>148</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394</v>
      </c>
      <c r="BR124" s="1086"/>
      <c r="BS124" s="1086"/>
      <c r="BT124" s="1086"/>
      <c r="BU124" s="1086"/>
      <c r="BV124" s="1086" t="s">
        <v>415</v>
      </c>
      <c r="BW124" s="1086"/>
      <c r="BX124" s="1086"/>
      <c r="BY124" s="1086"/>
      <c r="BZ124" s="1086"/>
      <c r="CA124" s="1086" t="s">
        <v>415</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415</v>
      </c>
      <c r="DH124" s="1042"/>
      <c r="DI124" s="1042"/>
      <c r="DJ124" s="1042"/>
      <c r="DK124" s="1043"/>
      <c r="DL124" s="1041" t="s">
        <v>394</v>
      </c>
      <c r="DM124" s="1042"/>
      <c r="DN124" s="1042"/>
      <c r="DO124" s="1042"/>
      <c r="DP124" s="1043"/>
      <c r="DQ124" s="1041" t="s">
        <v>394</v>
      </c>
      <c r="DR124" s="1042"/>
      <c r="DS124" s="1042"/>
      <c r="DT124" s="1042"/>
      <c r="DU124" s="1043"/>
      <c r="DV124" s="1044" t="s">
        <v>415</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415</v>
      </c>
      <c r="AB125" s="1017"/>
      <c r="AC125" s="1017"/>
      <c r="AD125" s="1017"/>
      <c r="AE125" s="1018"/>
      <c r="AF125" s="1019" t="s">
        <v>394</v>
      </c>
      <c r="AG125" s="1017"/>
      <c r="AH125" s="1017"/>
      <c r="AI125" s="1017"/>
      <c r="AJ125" s="1018"/>
      <c r="AK125" s="1019" t="s">
        <v>148</v>
      </c>
      <c r="AL125" s="1017"/>
      <c r="AM125" s="1017"/>
      <c r="AN125" s="1017"/>
      <c r="AO125" s="1018"/>
      <c r="AP125" s="1020" t="s">
        <v>394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394</v>
      </c>
      <c r="DH125" s="985"/>
      <c r="DI125" s="985"/>
      <c r="DJ125" s="985"/>
      <c r="DK125" s="985"/>
      <c r="DL125" s="985" t="s">
        <v>415</v>
      </c>
      <c r="DM125" s="985"/>
      <c r="DN125" s="985"/>
      <c r="DO125" s="985"/>
      <c r="DP125" s="985"/>
      <c r="DQ125" s="985" t="s">
        <v>394</v>
      </c>
      <c r="DR125" s="985"/>
      <c r="DS125" s="985"/>
      <c r="DT125" s="985"/>
      <c r="DU125" s="985"/>
      <c r="DV125" s="986" t="s">
        <v>415</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13372</v>
      </c>
      <c r="AB126" s="1017"/>
      <c r="AC126" s="1017"/>
      <c r="AD126" s="1017"/>
      <c r="AE126" s="1018"/>
      <c r="AF126" s="1019">
        <v>10099</v>
      </c>
      <c r="AG126" s="1017"/>
      <c r="AH126" s="1017"/>
      <c r="AI126" s="1017"/>
      <c r="AJ126" s="1018"/>
      <c r="AK126" s="1019">
        <v>2972</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148</v>
      </c>
      <c r="DH126" s="978"/>
      <c r="DI126" s="978"/>
      <c r="DJ126" s="978"/>
      <c r="DK126" s="978"/>
      <c r="DL126" s="978" t="s">
        <v>394</v>
      </c>
      <c r="DM126" s="978"/>
      <c r="DN126" s="978"/>
      <c r="DO126" s="978"/>
      <c r="DP126" s="978"/>
      <c r="DQ126" s="978" t="s">
        <v>394</v>
      </c>
      <c r="DR126" s="978"/>
      <c r="DS126" s="978"/>
      <c r="DT126" s="978"/>
      <c r="DU126" s="978"/>
      <c r="DV126" s="979" t="s">
        <v>394</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415</v>
      </c>
      <c r="AB127" s="1017"/>
      <c r="AC127" s="1017"/>
      <c r="AD127" s="1017"/>
      <c r="AE127" s="1018"/>
      <c r="AF127" s="1019" t="s">
        <v>415</v>
      </c>
      <c r="AG127" s="1017"/>
      <c r="AH127" s="1017"/>
      <c r="AI127" s="1017"/>
      <c r="AJ127" s="1018"/>
      <c r="AK127" s="1019" t="s">
        <v>394</v>
      </c>
      <c r="AL127" s="1017"/>
      <c r="AM127" s="1017"/>
      <c r="AN127" s="1017"/>
      <c r="AO127" s="1018"/>
      <c r="AP127" s="1020" t="s">
        <v>415</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415</v>
      </c>
      <c r="DH127" s="978"/>
      <c r="DI127" s="978"/>
      <c r="DJ127" s="978"/>
      <c r="DK127" s="978"/>
      <c r="DL127" s="978" t="s">
        <v>415</v>
      </c>
      <c r="DM127" s="978"/>
      <c r="DN127" s="978"/>
      <c r="DO127" s="978"/>
      <c r="DP127" s="978"/>
      <c r="DQ127" s="978" t="s">
        <v>148</v>
      </c>
      <c r="DR127" s="978"/>
      <c r="DS127" s="978"/>
      <c r="DT127" s="978"/>
      <c r="DU127" s="978"/>
      <c r="DV127" s="979" t="s">
        <v>394</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3489</v>
      </c>
      <c r="AB128" s="1106"/>
      <c r="AC128" s="1106"/>
      <c r="AD128" s="1106"/>
      <c r="AE128" s="1107"/>
      <c r="AF128" s="1108" t="s">
        <v>148</v>
      </c>
      <c r="AG128" s="1106"/>
      <c r="AH128" s="1106"/>
      <c r="AI128" s="1106"/>
      <c r="AJ128" s="1107"/>
      <c r="AK128" s="1108" t="s">
        <v>415</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415</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v>3924</v>
      </c>
      <c r="DH128" s="1098"/>
      <c r="DI128" s="1098"/>
      <c r="DJ128" s="1098"/>
      <c r="DK128" s="1098"/>
      <c r="DL128" s="1098">
        <v>3738</v>
      </c>
      <c r="DM128" s="1098"/>
      <c r="DN128" s="1098"/>
      <c r="DO128" s="1098"/>
      <c r="DP128" s="1098"/>
      <c r="DQ128" s="1098">
        <v>10712</v>
      </c>
      <c r="DR128" s="1098"/>
      <c r="DS128" s="1098"/>
      <c r="DT128" s="1098"/>
      <c r="DU128" s="1098"/>
      <c r="DV128" s="1099">
        <v>0.5</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2424283</v>
      </c>
      <c r="AB129" s="1017"/>
      <c r="AC129" s="1017"/>
      <c r="AD129" s="1017"/>
      <c r="AE129" s="1018"/>
      <c r="AF129" s="1019">
        <v>2400479</v>
      </c>
      <c r="AG129" s="1017"/>
      <c r="AH129" s="1017"/>
      <c r="AI129" s="1017"/>
      <c r="AJ129" s="1018"/>
      <c r="AK129" s="1019">
        <v>2506623</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394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329874</v>
      </c>
      <c r="AB130" s="1017"/>
      <c r="AC130" s="1017"/>
      <c r="AD130" s="1017"/>
      <c r="AE130" s="1018"/>
      <c r="AF130" s="1019">
        <v>316574</v>
      </c>
      <c r="AG130" s="1017"/>
      <c r="AH130" s="1017"/>
      <c r="AI130" s="1017"/>
      <c r="AJ130" s="1018"/>
      <c r="AK130" s="1019">
        <v>313461</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2094409</v>
      </c>
      <c r="AB131" s="1042"/>
      <c r="AC131" s="1042"/>
      <c r="AD131" s="1042"/>
      <c r="AE131" s="1043"/>
      <c r="AF131" s="1041">
        <v>2083905</v>
      </c>
      <c r="AG131" s="1042"/>
      <c r="AH131" s="1042"/>
      <c r="AI131" s="1042"/>
      <c r="AJ131" s="1043"/>
      <c r="AK131" s="1041">
        <v>2193162</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t="s">
        <v>394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6.5894483839999998</v>
      </c>
      <c r="AB132" s="1158"/>
      <c r="AC132" s="1158"/>
      <c r="AD132" s="1158"/>
      <c r="AE132" s="1159"/>
      <c r="AF132" s="1160">
        <v>6.456292393</v>
      </c>
      <c r="AG132" s="1158"/>
      <c r="AH132" s="1158"/>
      <c r="AI132" s="1158"/>
      <c r="AJ132" s="1159"/>
      <c r="AK132" s="1160">
        <v>6.3984329469999999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7.6</v>
      </c>
      <c r="AB133" s="1141"/>
      <c r="AC133" s="1141"/>
      <c r="AD133" s="1141"/>
      <c r="AE133" s="1142"/>
      <c r="AF133" s="1140">
        <v>7</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7QYjwhNYqNTgWiILXKqcOlL4RP19C6ROW2MUcW95g6NuNEzgl7nBCQ1g2p7eKh3qU7POXEQgMwst8rULrK4Uw==" saltValue="1E7ADhha/DOofwsx/nm3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OKnn05cSMVw4nCyGvnlrdYEZIBwgp4o4wgK/+H5fzTdIIOM+sq1GMs2gYUjPgvFlOq26y3k18UVCeEpcHdXLQ==" saltValue="9zDbMCn8CqKVlqUrU5R1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hfsHpoc8caK18TC/Z2OsGKWHcSbFY+sBi3UZddZ/hLwnsVFEU7WGCmskzSD+GL+slvh6ePTGWUh4IALiBtPA==" saltValue="DLTM4ldy7C4+QoNteNxB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641768</v>
      </c>
      <c r="AP9" s="314">
        <v>83357</v>
      </c>
      <c r="AQ9" s="315">
        <v>156065</v>
      </c>
      <c r="AR9" s="316">
        <v>-46.6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136024</v>
      </c>
      <c r="AP10" s="317">
        <v>17668</v>
      </c>
      <c r="AQ10" s="318">
        <v>24089</v>
      </c>
      <c r="AR10" s="319">
        <v>-26.7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3903</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35707</v>
      </c>
      <c r="AP13" s="317">
        <v>4638</v>
      </c>
      <c r="AQ13" s="318">
        <v>6134</v>
      </c>
      <c r="AR13" s="319">
        <v>-24.4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4329</v>
      </c>
      <c r="AP14" s="317">
        <v>562</v>
      </c>
      <c r="AQ14" s="318">
        <v>6841</v>
      </c>
      <c r="AR14" s="319">
        <v>-91.8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-66009</v>
      </c>
      <c r="AP15" s="317">
        <v>-8574</v>
      </c>
      <c r="AQ15" s="318">
        <v>-12699</v>
      </c>
      <c r="AR15" s="319">
        <v>-32.5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751819</v>
      </c>
      <c r="AP16" s="317">
        <v>97652</v>
      </c>
      <c r="AQ16" s="318">
        <v>184332</v>
      </c>
      <c r="AR16" s="319">
        <v>-47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9.74</v>
      </c>
      <c r="AP21" s="331">
        <v>15.68</v>
      </c>
      <c r="AQ21" s="332">
        <v>-5.94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93.8</v>
      </c>
      <c r="AP22" s="336">
        <v>95.9</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311293</v>
      </c>
      <c r="AP32" s="345">
        <v>40433</v>
      </c>
      <c r="AQ32" s="346">
        <v>108331</v>
      </c>
      <c r="AR32" s="347">
        <v>-62.7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v>132</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v>205</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120488</v>
      </c>
      <c r="AP35" s="345">
        <v>15650</v>
      </c>
      <c r="AQ35" s="346">
        <v>22911</v>
      </c>
      <c r="AR35" s="347">
        <v>-31.7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16628</v>
      </c>
      <c r="AP36" s="345">
        <v>2160</v>
      </c>
      <c r="AQ36" s="346">
        <v>3832</v>
      </c>
      <c r="AR36" s="347">
        <v>-43.6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5380</v>
      </c>
      <c r="AP37" s="345">
        <v>699</v>
      </c>
      <c r="AQ37" s="346">
        <v>1000</v>
      </c>
      <c r="AR37" s="347">
        <v>-30.1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21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t="s">
        <v>516</v>
      </c>
      <c r="AP39" s="345" t="s">
        <v>516</v>
      </c>
      <c r="AQ39" s="346">
        <v>-5292</v>
      </c>
      <c r="AR39" s="347" t="s">
        <v>516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-313461</v>
      </c>
      <c r="AP40" s="345">
        <v>-40715</v>
      </c>
      <c r="AQ40" s="346">
        <v>-91315</v>
      </c>
      <c r="AR40" s="347">
        <v>-55.4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140328</v>
      </c>
      <c r="AP41" s="345">
        <v>18227</v>
      </c>
      <c r="AQ41" s="346">
        <v>39824</v>
      </c>
      <c r="AR41" s="347">
        <v>-54.2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327515</v>
      </c>
      <c r="AN51" s="367">
        <v>40685</v>
      </c>
      <c r="AO51" s="368">
        <v>-21.2</v>
      </c>
      <c r="AP51" s="369">
        <v>168868</v>
      </c>
      <c r="AQ51" s="370">
        <v>4.0999999999999996</v>
      </c>
      <c r="AR51" s="371">
        <v>-25.3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261369</v>
      </c>
      <c r="AN52" s="375">
        <v>32468</v>
      </c>
      <c r="AO52" s="376">
        <v>59.8</v>
      </c>
      <c r="AP52" s="377">
        <v>79360</v>
      </c>
      <c r="AQ52" s="378">
        <v>-0.8</v>
      </c>
      <c r="AR52" s="379">
        <v>60.6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305381</v>
      </c>
      <c r="AN53" s="367">
        <v>38287</v>
      </c>
      <c r="AO53" s="368">
        <v>-5.9</v>
      </c>
      <c r="AP53" s="369">
        <v>202870</v>
      </c>
      <c r="AQ53" s="370">
        <v>20.100000000000001</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255097</v>
      </c>
      <c r="AN54" s="375">
        <v>31983</v>
      </c>
      <c r="AO54" s="376">
        <v>-1.5</v>
      </c>
      <c r="AP54" s="377">
        <v>79735</v>
      </c>
      <c r="AQ54" s="378">
        <v>0.5</v>
      </c>
      <c r="AR54" s="379">
        <v>-2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614500</v>
      </c>
      <c r="AN55" s="367">
        <v>78042</v>
      </c>
      <c r="AO55" s="368">
        <v>103.8</v>
      </c>
      <c r="AP55" s="369">
        <v>167497</v>
      </c>
      <c r="AQ55" s="370">
        <v>-17.399999999999999</v>
      </c>
      <c r="AR55" s="371">
        <v>121.2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570859</v>
      </c>
      <c r="AN56" s="375">
        <v>72499</v>
      </c>
      <c r="AO56" s="376">
        <v>126.7</v>
      </c>
      <c r="AP56" s="377">
        <v>82571</v>
      </c>
      <c r="AQ56" s="378">
        <v>3.6</v>
      </c>
      <c r="AR56" s="379">
        <v>123.1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1050268</v>
      </c>
      <c r="AN57" s="367">
        <v>134875</v>
      </c>
      <c r="AO57" s="368">
        <v>72.8</v>
      </c>
      <c r="AP57" s="369">
        <v>190274</v>
      </c>
      <c r="AQ57" s="370">
        <v>13.6</v>
      </c>
      <c r="AR57" s="371">
        <v>59.2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1000815</v>
      </c>
      <c r="AN58" s="375">
        <v>128524</v>
      </c>
      <c r="AO58" s="376">
        <v>77.3</v>
      </c>
      <c r="AP58" s="377">
        <v>88584</v>
      </c>
      <c r="AQ58" s="378">
        <v>7.3</v>
      </c>
      <c r="AR58" s="379">
        <v>70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1345626</v>
      </c>
      <c r="AN59" s="367">
        <v>174779</v>
      </c>
      <c r="AO59" s="368">
        <v>29.6</v>
      </c>
      <c r="AP59" s="369">
        <v>200194</v>
      </c>
      <c r="AQ59" s="370">
        <v>5.2</v>
      </c>
      <c r="AR59" s="371">
        <v>24.4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1298962</v>
      </c>
      <c r="AN60" s="375">
        <v>168718</v>
      </c>
      <c r="AO60" s="376">
        <v>31.3</v>
      </c>
      <c r="AP60" s="377">
        <v>106422</v>
      </c>
      <c r="AQ60" s="378">
        <v>20.100000000000001</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728658</v>
      </c>
      <c r="AN61" s="382">
        <v>93334</v>
      </c>
      <c r="AO61" s="383">
        <v>35.799999999999997</v>
      </c>
      <c r="AP61" s="384">
        <v>185941</v>
      </c>
      <c r="AQ61" s="385">
        <v>5.0999999999999996</v>
      </c>
      <c r="AR61" s="371">
        <v>30.7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677420</v>
      </c>
      <c r="AN62" s="375">
        <v>86838</v>
      </c>
      <c r="AO62" s="376">
        <v>58.7</v>
      </c>
      <c r="AP62" s="377">
        <v>87334</v>
      </c>
      <c r="AQ62" s="378">
        <v>6.1</v>
      </c>
      <c r="AR62" s="379">
        <v>52.6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OeE4PGE2rbf0OMh026Ayg7g4N9n97hITbgo4AVHNInvjxs4YoGR5jStZTzlsxrOMuhfem5HOTxipDqaCnpnqA==" saltValue="tQ36/1zG/UIeuxQtxFlq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U3n87v9KA+4HxgHMRU/bqdw+WPvVWD/Y/sbvd69PVucKOVMVgb4USOGIFJB15fGxCR/0GxjTsD9+YNHdJSQIJQ==" saltValue="tZ5t8IoXCbXAJl0pcUWG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NpdA8ak+cKLjsMhEEF2yj6KgSfBxdhSg4WnNRQiWk6hEzeQS4LaUzAdpGyOR/fKqrYuyAFKKkiBrfDMe+EqYhQ==" saltValue="djXc4izlgxMxSJiA6dLi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61.66</v>
      </c>
      <c r="G47" s="12">
        <v>79.849999999999994</v>
      </c>
      <c r="H47" s="12">
        <v>83.78</v>
      </c>
      <c r="I47" s="12">
        <v>89.5</v>
      </c>
      <c r="J47" s="13">
        <v>88.36</v>
      </c>
    </row>
    <row r="48" spans="2:10" ht="57.75" customHeight="1" x14ac:dyDescent="0.15">
      <c r="B48" s="14"/>
      <c r="C48" s="1202" t="s">
        <v>4</v>
      </c>
      <c r="D48" s="1202"/>
      <c r="E48" s="1203"/>
      <c r="F48" s="15">
        <v>18.43</v>
      </c>
      <c r="G48" s="16">
        <v>7.69</v>
      </c>
      <c r="H48" s="16">
        <v>9.33</v>
      </c>
      <c r="I48" s="16">
        <v>12.52</v>
      </c>
      <c r="J48" s="17">
        <v>20.45</v>
      </c>
    </row>
    <row r="49" spans="2:10" ht="57.75" customHeight="1" thickBot="1" x14ac:dyDescent="0.2">
      <c r="B49" s="18"/>
      <c r="C49" s="1204" t="s">
        <v>5</v>
      </c>
      <c r="D49" s="1204"/>
      <c r="E49" s="1205"/>
      <c r="F49" s="19" t="s">
        <v>563</v>
      </c>
      <c r="G49" s="20" t="s">
        <v>564</v>
      </c>
      <c r="H49" s="20" t="s">
        <v>565</v>
      </c>
      <c r="I49" s="20" t="s">
        <v>566</v>
      </c>
      <c r="J49" s="21">
        <v>0.65</v>
      </c>
    </row>
    <row r="50" spans="2:10" ht="13.5" customHeight="1" x14ac:dyDescent="0.15"/>
  </sheetData>
  <sheetProtection algorithmName="SHA-512" hashValue="EVEAs85KJvgE2acyYio28a2gDWubTtby0t4QC7IGOg4eXhpCnHgRXNpnjeHmt2smisvZPEKYy/tcDEg9PhTzKQ==" saltValue="MZ38ooo3QmS1kyjNZBEe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2022-03-16T09:11:30Z</cp:lastPrinted>
  <dcterms:created xsi:type="dcterms:W3CDTF">2022-02-02T03:27:30Z</dcterms:created>
  <dcterms:modified xsi:type="dcterms:W3CDTF">2022-09-07T09:24:47Z</dcterms:modified>
  <cp:category/>
</cp:coreProperties>
</file>