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S220DB0F6\share\財政係\財政状況資料集\財政状況資料集(R６決算)\⑤追加提出分（公会計資料関係）\④村HP用（データ統合後）\"/>
    </mc:Choice>
  </mc:AlternateContent>
  <xr:revisionPtr revIDLastSave="0" documentId="13_ncr:1_{2298DAB3-FF5D-42A3-A403-8175913A94D7}" xr6:coauthVersionLast="47" xr6:coauthVersionMax="47" xr10:uidLastSave="{00000000-0000-0000-0000-000000000000}"/>
  <bookViews>
    <workbookView xWindow="-108" yWindow="-108" windowWidth="23256" windowHeight="12456"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E34" i="10"/>
  <c r="C34" i="10"/>
  <c r="U34" i="10" s="1"/>
  <c r="U35" i="10" l="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<sst xmlns="http://schemas.openxmlformats.org/spreadsheetml/2006/main" count="1133" uniqueCount="576">
  <si>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</si>
  <si>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</si>
  <si>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</si>
  <si>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</si>
  <si>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</si>
  <si>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</si>
  <si>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</si>
  <si>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</si>
  <si>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</si>
  <si>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</si>
  <si>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</si>
  <si>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</si>
  <si>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</si>
  <si>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</si>
  <si>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</si>
  <si>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</si>
  <si>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</si>
  <si>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</si>
  <si>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</si>
  <si>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</si>
  <si>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</si>
  <si>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</si>
  <si>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</si>
  <si>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</si>
  <si>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</si>
  <si>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</si>
  <si>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</si>
  <si>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</si>
  <si>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</si>
  <si>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</si>
  <si>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</si>
  <si>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</si>
  <si>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</si>
  <si>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</si>
  <si>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</si>
  <si>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</si>
  <si>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</si>
  <si>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</si>
  <si>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</si>
  <si>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</si>
  <si>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</si>
  <si>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</si>
  <si>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</si>
  <si>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</si>
  <si>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</si>
  <si>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</si>
  <si>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</si>
  <si>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</si>
  <si>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</si>
  <si>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</si>
  <si>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</si>
  <si>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</si>
  <si>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</si>
  <si>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</si>
  <si>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</si>
  <si>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</si>
  <si>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</si>
  <si>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</si>
  <si>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</si>
  <si>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</si>
  <si>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</si>
  <si>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</si>
  <si>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</si>
  <si>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</si>
  <si>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</si>
  <si>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</si>
  <si>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</si>
  <si>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</si>
  <si>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</si>
  <si>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</si>
  <si>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</si>
  <si>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</si>
  <si>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</si>
  <si>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</si>
  <si>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</si>
  <si>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</si>
  <si>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</si>
  <si>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</si>
  <si>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</si>
  <si>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</si>
  <si>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</si>
  <si>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</si>
  <si>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</si>
  <si>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</si>
  <si>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</si>
  <si>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</si>
  <si>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</si>
  <si>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</si>
  <si>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</si>
  <si>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</si>
  <si>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</si>
  <si>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</si>
  <si>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</si>
  <si>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</si>
  <si>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田舎館村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</si>
  <si>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</si>
  <si>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</si>
  <si>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</si>
  <si>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</si>
  <si>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</si>
  <si>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</si>
  <si>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</si>
  <si>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</si>
  <si>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</si>
  <si>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</si>
  <si>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</si>
  <si>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</si>
  <si>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</si>
  <si>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</si>
  <si>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</si>
  <si>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</si>
  <si>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</si>
  <si>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</si>
  <si>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</si>
  <si>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</si>
  <si>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</si>
  <si>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</si>
  <si>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</si>
  <si>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</si>
  <si>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</si>
  <si>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</si>
  <si>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</si>
  <si>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</si>
  <si>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</si>
  <si>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</si>
  <si>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</si>
  <si>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</si>
  <si>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</si>
  <si>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</si>
  <si>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</si>
  <si>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</si>
  <si>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</si>
  <si>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</si>
  <si>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</si>
  <si>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</si>
  <si>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</si>
  <si>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</si>
  <si>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</si>
  <si>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</si>
  <si>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</si>
  <si>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</si>
  <si>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</si>
  <si>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</si>
  <si>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</si>
  <si>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</si>
  <si>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</si>
  <si>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</si>
  <si>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</si>
  <si>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</si>
  <si>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</si>
  <si>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</si>
  <si>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</si>
  <si>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</si>
  <si>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</si>
  <si>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</si>
  <si>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</si>
  <si>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</si>
  <si>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</si>
  <si>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</si>
  <si>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</si>
  <si>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</si>
  <si>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</si>
  <si>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</si>
  <si>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</si>
  <si>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</si>
  <si>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</si>
  <si>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</si>
  <si>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</si>
  <si>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</si>
  <si>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</si>
  <si>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</si>
  <si>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</si>
  <si>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</si>
  <si>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</si>
  <si>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</si>
  <si>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</si>
  <si>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</si>
  <si>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</si>
  <si>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</si>
  <si>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</si>
  <si>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</si>
  <si>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</si>
  <si>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</si>
  <si>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</si>
  <si>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</si>
  <si>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</si>
  <si>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</si>
  <si>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</si>
  <si>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</si>
  <si>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</si>
  <si>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</si>
  <si>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</si>
  <si>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</si>
  <si>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</si>
  <si>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</si>
  <si>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</si>
  <si>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</si>
  <si>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</si>
  <si>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</si>
  <si>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</si>
  <si>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</si>
  <si>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</si>
  <si>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</si>
  <si>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青森県田舎館村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</si>
  <si>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</si>
  <si>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</si>
  <si>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</si>
  <si>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</si>
  <si>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</si>
  <si>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</si>
  <si>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</si>
  <si>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</si>
  <si>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</si>
  <si>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</si>
  <si>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</si>
  <si>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</si>
  <si>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</si>
  <si>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</si>
  <si>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</si>
  <si>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</si>
  <si>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</si>
  <si>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</si>
  <si>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</si>
  <si>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</si>
  <si>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</si>
  <si>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</si>
  <si>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</si>
  <si>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</si>
  <si>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</si>
  <si>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</si>
  <si>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</si>
  <si>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</si>
  <si>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</si>
  <si>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</si>
  <si>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</si>
  <si>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</si>
  <si>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</si>
  <si>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</si>
  <si>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</si>
  <si>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</si>
  <si>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</si>
  <si>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</si>
  <si>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</si>
  <si>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</si>
  <si>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</si>
  <si>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</si>
  <si>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</si>
  <si>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</si>
  <si>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</si>
  <si>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</si>
  <si>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</si>
  <si>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</si>
  <si>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</si>
  <si>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</si>
  <si>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</si>
  <si>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</si>
  <si>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</si>
  <si>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</si>
  <si>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</si>
  <si>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</si>
  <si>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</si>
  <si>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</si>
  <si>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</si>
  <si>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</si>
  <si>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</si>
  <si>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</si>
  <si>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</si>
  <si>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</si>
  <si>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</si>
  <si>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</si>
  <si>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</si>
  <si>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</si>
  <si>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</si>
  <si>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</si>
  <si>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</si>
  <si>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</si>
  <si>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</si>
  <si>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</si>
  <si>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</si>
  <si>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</si>
  <si>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</si>
  <si>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</si>
  <si>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</si>
  <si>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</si>
  <si>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</si>
  <si>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</si>
  <si>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</si>
  <si>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</si>
  <si>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</si>
  <si>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</si>
  <si>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</si>
  <si>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</si>
  <si>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</si>
  <si>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</si>
  <si>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</si>
  <si>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</si>
  <si>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</si>
  <si>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</si>
  <si>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</si>
  <si>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</si>
  <si>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</si>
  <si>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</si>
  <si>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</si>
  <si>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</si>
  <si>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</si>
  <si>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</si>
  <si>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</si>
  <si>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</si>
  <si>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</si>
  <si>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</si>
  <si>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</si>
  <si>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</si>
  <si>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</si>
  <si>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</si>
  <si>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</si>
  <si>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</si>
  <si>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</si>
  <si>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</si>
  <si>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</si>
  <si>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</si>
  <si>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</si>
  <si>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</si>
  <si>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</si>
  <si>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</si>
  <si>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</si>
  <si>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</si>
  <si>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</si>
  <si>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</si>
  <si>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</si>
  <si>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</si>
  <si>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</si>
  <si>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</si>
  <si>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</si>
  <si>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</si>
  <si>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</si>
  <si>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</si>
  <si>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</si>
  <si>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</si>
  <si>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</si>
  <si>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</si>
  <si>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</si>
  <si>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</si>
  <si>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</si>
  <si>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</si>
  <si>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</si>
  <si>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</si>
  <si>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</si>
  <si>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</si>
  <si>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</si>
  <si>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</si>
  <si>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</si>
  <si>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</si>
  <si>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</si>
  <si>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</si>
  <si>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青森県田舎館村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</si>
  <si>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</si>
  <si>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</si>
  <si>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</si>
  <si>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</si>
  <si>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</si>
  <si>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</si>
  <si>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</si>
  <si>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</si>
  <si>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</si>
  <si>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</si>
  <si>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</si>
  <si>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</si>
  <si>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</si>
  <si>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</si>
  <si>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</si>
  <si>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</si>
  <si>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</si>
  <si>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</si>
  <si>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</si>
  <si>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</si>
  <si>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</si>
  <si>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</si>
  <si>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</si>
  <si>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</si>
  <si>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</si>
  <si>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</si>
  <si>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</si>
  <si>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</si>
  <si>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</si>
  <si>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</si>
  <si>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</si>
  <si>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</si>
  <si>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</si>
  <si>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</si>
  <si>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</si>
  <si>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</si>
  <si>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田舎館村水道事業会計</t>
    <phoneticPr fontId="5"/>
  </si>
  <si>
    <t>法適用企業</t>
    <phoneticPr fontId="5"/>
  </si>
  <si>
    <t>田舎館村下水道事業会計</t>
    <phoneticPr fontId="5"/>
  </si>
  <si>
    <t>田舎館村農業集落排水事業会計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</si>
  <si>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</si>
  <si>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</si>
  <si>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</si>
  <si>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</si>
  <si>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</si>
  <si>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</si>
  <si>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</si>
  <si>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</si>
  <si>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</si>
  <si>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</si>
  <si>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</si>
  <si>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</si>
  <si>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</si>
  <si>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</si>
  <si>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</si>
  <si>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</si>
  <si>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</si>
  <si>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</si>
  <si>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</si>
  <si>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</si>
  <si>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</si>
  <si>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</si>
  <si>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</si>
  <si>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</si>
  <si>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</si>
  <si>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</si>
  <si>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</si>
  <si>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</si>
  <si>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</si>
  <si>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</si>
  <si>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</si>
  <si>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</si>
  <si>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</si>
  <si>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</si>
  <si>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</si>
  <si>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</si>
  <si>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</si>
  <si>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</si>
  <si>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</si>
  <si>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</si>
  <si>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</si>
  <si>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</si>
  <si>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</si>
  <si>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</si>
  <si>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</si>
  <si>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</si>
  <si>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</si>
  <si>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</si>
  <si>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</si>
  <si>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</si>
  <si>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</si>
  <si>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</si>
  <si>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</si>
  <si>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</si>
  <si>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</si>
  <si>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田舎館村介護保険特別会計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</si>
  <si>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</si>
  <si>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</si>
  <si>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</si>
  <si>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</si>
  <si>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</si>
  <si>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</si>
  <si>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</si>
  <si>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</si>
  <si>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</si>
  <si>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</si>
  <si>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</si>
  <si>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</si>
  <si>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</si>
  <si>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</si>
  <si>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</si>
  <si>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</si>
  <si>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</si>
  <si>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</si>
  <si>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</si>
  <si>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</si>
  <si>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</si>
  <si>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</si>
  <si>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</si>
  <si>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</si>
  <si>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</si>
  <si>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</si>
  <si>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</si>
  <si>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</si>
  <si>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</si>
  <si>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</si>
  <si>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</si>
  <si>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</si>
  <si>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</si>
  <si>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</si>
  <si>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</si>
  <si>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</si>
  <si>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</si>
  <si>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</si>
  <si>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</si>
  <si>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</si>
  <si>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</si>
  <si>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</si>
  <si>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</si>
  <si>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</si>
  <si>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</si>
  <si>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</si>
  <si>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</si>
  <si>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</si>
  <si>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</si>
  <si>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</si>
  <si>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</si>
  <si>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</si>
  <si>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</si>
  <si>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</si>
  <si>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</si>
  <si>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</si>
  <si>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</si>
  <si>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</si>
  <si>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</si>
  <si>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</si>
  <si>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</si>
  <si>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</si>
  <si>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</si>
  <si>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</si>
  <si>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</si>
  <si>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</si>
  <si>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</si>
  <si>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</si>
  <si>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</si>
  <si>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</si>
  <si>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</si>
  <si>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</si>
  <si>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</si>
  <si>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</si>
  <si>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</si>
  <si>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</si>
  <si>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</si>
  <si>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</si>
  <si>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</si>
  <si>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</si>
  <si>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16.65</t>
  </si>
  <si>
    <t>▲ 17.97</t>
  </si>
  <si>
    <t>▲ 27.26</t>
  </si>
  <si>
    <t>一般会計</t>
  </si>
  <si>
    <t>介護保険特別会計</t>
  </si>
  <si>
    <t>田舎館村水道事業会計</t>
  </si>
  <si>
    <t>田舎館村下水道事業会計</t>
  </si>
  <si>
    <t>田舎館村農業集落排水事業会計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</si>
  <si>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</si>
  <si>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</si>
  <si>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</si>
  <si>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</si>
  <si>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</si>
  <si>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</si>
  <si>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</si>
  <si>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</si>
  <si>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</si>
  <si>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黒石地区清掃施設組合</t>
    <rPh sb="0" eb="4">
      <t>クロイシチク</t>
    </rPh>
    <rPh sb="4" eb="10">
      <t>セイソウシセツクミアイ</t>
    </rPh>
    <phoneticPr fontId="2"/>
  </si>
  <si>
    <t>弘前地区消防事務組合</t>
    <rPh sb="0" eb="4">
      <t>ヒロサキチク</t>
    </rPh>
    <rPh sb="4" eb="10">
      <t>ショウボウジムクミアイ</t>
    </rPh>
    <phoneticPr fontId="2"/>
  </si>
  <si>
    <t>津軽広域連合</t>
    <rPh sb="0" eb="6">
      <t>ツガルコウイキレンゴウ</t>
    </rPh>
    <phoneticPr fontId="2"/>
  </si>
  <si>
    <t>青森県後期高齢者医療広域連合（一般会計）</t>
    <rPh sb="0" eb="3">
      <t>アオモリケン</t>
    </rPh>
    <rPh sb="3" eb="5">
      <t>コウキ</t>
    </rPh>
    <rPh sb="5" eb="8">
      <t>コウレイシャ</t>
    </rPh>
    <rPh sb="8" eb="10">
      <t>イリョウ</t>
    </rPh>
    <rPh sb="10" eb="12">
      <t>コウイキ</t>
    </rPh>
    <rPh sb="12" eb="14">
      <t>レンゴウ</t>
    </rPh>
    <rPh sb="15" eb="17">
      <t>イッパン</t>
    </rPh>
    <rPh sb="17" eb="19">
      <t>カイケイ</t>
    </rPh>
    <phoneticPr fontId="2"/>
  </si>
  <si>
    <t>青森県後期高齢者医療広域連合（特別会計）</t>
    <rPh sb="0" eb="3">
      <t>アオモリケン</t>
    </rPh>
    <rPh sb="3" eb="5">
      <t>コウキ</t>
    </rPh>
    <rPh sb="5" eb="8">
      <t>コウレイシャ</t>
    </rPh>
    <rPh sb="8" eb="10">
      <t>イリョウ</t>
    </rPh>
    <rPh sb="10" eb="12">
      <t>コウイキ</t>
    </rPh>
    <rPh sb="12" eb="14">
      <t>レンゴウ</t>
    </rPh>
    <rPh sb="15" eb="17">
      <t>トクベツ</t>
    </rPh>
    <rPh sb="17" eb="19">
      <t>カイケイ</t>
    </rPh>
    <phoneticPr fontId="2"/>
  </si>
  <si>
    <t>青森県市町村職員退職手当組合</t>
    <rPh sb="0" eb="3">
      <t>アオモリケン</t>
    </rPh>
    <rPh sb="3" eb="6">
      <t>シチョウソン</t>
    </rPh>
    <rPh sb="6" eb="8">
      <t>ショクイン</t>
    </rPh>
    <rPh sb="8" eb="10">
      <t>タイショク</t>
    </rPh>
    <rPh sb="10" eb="12">
      <t>テアテ</t>
    </rPh>
    <rPh sb="12" eb="14">
      <t>クミアイ</t>
    </rPh>
    <phoneticPr fontId="2"/>
  </si>
  <si>
    <t>青森県市町村総合事務組合</t>
    <rPh sb="0" eb="3">
      <t>アオモリケン</t>
    </rPh>
    <rPh sb="3" eb="8">
      <t>シチョウソンソウゴウ</t>
    </rPh>
    <rPh sb="8" eb="12">
      <t>ジムクミアイ</t>
    </rPh>
    <phoneticPr fontId="2"/>
  </si>
  <si>
    <t>青森県交通災害共済組合</t>
    <rPh sb="0" eb="3">
      <t>アオモリケン</t>
    </rPh>
    <rPh sb="3" eb="7">
      <t>コウツウサイガイ</t>
    </rPh>
    <rPh sb="7" eb="9">
      <t>キョウサイ</t>
    </rPh>
    <rPh sb="9" eb="11">
      <t>クミアイ</t>
    </rPh>
    <phoneticPr fontId="2"/>
  </si>
  <si>
    <t>津軽広域水道企業団（津軽営業部）</t>
    <rPh sb="0" eb="4">
      <t>ツガルコウイキ</t>
    </rPh>
    <rPh sb="4" eb="6">
      <t>スイドウ</t>
    </rPh>
    <rPh sb="6" eb="9">
      <t>キギョウダン</t>
    </rPh>
    <rPh sb="10" eb="12">
      <t>ツガル</t>
    </rPh>
    <rPh sb="12" eb="15">
      <t>エイギョウブ</t>
    </rPh>
    <phoneticPr fontId="2"/>
  </si>
  <si>
    <t>株式会社　アイナック</t>
    <rPh sb="0" eb="4">
      <t>カブシキガイシャ</t>
    </rPh>
    <phoneticPr fontId="38"/>
  </si>
  <si>
    <t>-</t>
    <phoneticPr fontId="38"/>
  </si>
  <si>
    <t>森林環境譲与税基金</t>
    <rPh sb="0" eb="7">
      <t>シンリンカンキョウジョウヨゼイ</t>
    </rPh>
    <rPh sb="7" eb="9">
      <t>キキン</t>
    </rPh>
    <phoneticPr fontId="2"/>
  </si>
  <si>
    <t>-</t>
    <phoneticPr fontId="2"/>
  </si>
  <si>
    <t>公共施設等整備基金</t>
    <rPh sb="0" eb="2">
      <t>コウキョウ</t>
    </rPh>
    <phoneticPr fontId="5"/>
  </si>
  <si>
    <t>学校教育施設整備基金</t>
    <phoneticPr fontId="2"/>
  </si>
  <si>
    <t>奨学基金</t>
    <phoneticPr fontId="2"/>
  </si>
  <si>
    <t>災害対策基金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</si>
  <si>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</si>
  <si>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</si>
  <si>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中央公民館及び村民体育館建設事業や児童センター建設事業により有形固定資産減価償却率は類似団体と比べ低い水準にあるが、将来負担比率は上昇していくと予想される。令和８年度に行う公共施設等総合管理計画の改訂の際には、現状を踏まえながら施設マネジメントを適切に進めていく。</t>
    <rPh sb="1" eb="6">
      <t>チュウオウコウミンカン</t>
    </rPh>
    <rPh sb="6" eb="7">
      <t>オヨ</t>
    </rPh>
    <rPh sb="8" eb="13">
      <t>ソンミンタイイクカン</t>
    </rPh>
    <rPh sb="13" eb="17">
      <t>ケンセツジギョウ</t>
    </rPh>
    <rPh sb="18" eb="20">
      <t>ジドウ</t>
    </rPh>
    <rPh sb="24" eb="28">
      <t>ケンセツジギョウ</t>
    </rPh>
    <rPh sb="31" eb="37">
      <t>ユウケイコテイシサン</t>
    </rPh>
    <rPh sb="37" eb="42">
      <t>ゲンカショウキャクリツ</t>
    </rPh>
    <rPh sb="43" eb="47">
      <t>ルイジダンタイ</t>
    </rPh>
    <rPh sb="48" eb="49">
      <t>クラ</t>
    </rPh>
    <rPh sb="50" eb="51">
      <t>ヒク</t>
    </rPh>
    <rPh sb="52" eb="54">
      <t>スイジュン</t>
    </rPh>
    <rPh sb="59" eb="65">
      <t>ショウライフタンヒリツ</t>
    </rPh>
    <rPh sb="66" eb="68">
      <t>ジョウショウ</t>
    </rPh>
    <rPh sb="73" eb="75">
      <t>ヨソウ</t>
    </rPh>
    <rPh sb="79" eb="81">
      <t>レイワ</t>
    </rPh>
    <rPh sb="82" eb="84">
      <t>ネンド</t>
    </rPh>
    <rPh sb="85" eb="86">
      <t>オコナ</t>
    </rPh>
    <rPh sb="87" eb="98">
      <t>コウキョウシセツトウソウゴウカンリケイカク</t>
    </rPh>
    <rPh sb="99" eb="101">
      <t>カイテイ</t>
    </rPh>
    <rPh sb="102" eb="103">
      <t>サイ</t>
    </rPh>
    <rPh sb="106" eb="108">
      <t>ゲンジョウ</t>
    </rPh>
    <rPh sb="109" eb="110">
      <t>フ</t>
    </rPh>
    <rPh sb="115" eb="117">
      <t>シセツ</t>
    </rPh>
    <rPh sb="124" eb="126">
      <t>テキセツ</t>
    </rPh>
    <rPh sb="127" eb="128">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</si>
  <si>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</si>
  <si>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</si>
  <si>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</si>
  <si>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</si>
  <si>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</si>
  <si>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</si>
  <si>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将来負担比率ともに類似団体と比較して比較して低い水準にあるが、川部操車場跡地整備事業の元金償還が令和８年度から開始されることで実質公債費比率が上昇していくことが予想されるため、繰上償還等も検討しながら公債費の適正化に取り組んでいく。</t>
    <rPh sb="1" eb="8">
      <t>ジッシツコウサイヒヒリツ</t>
    </rPh>
    <rPh sb="9" eb="15">
      <t>ショウライフタンヒリツ</t>
    </rPh>
    <rPh sb="18" eb="22">
      <t>ルイジダンタイ</t>
    </rPh>
    <rPh sb="23" eb="25">
      <t>ヒカク</t>
    </rPh>
    <rPh sb="27" eb="29">
      <t>ヒカク</t>
    </rPh>
    <rPh sb="31" eb="32">
      <t>ヒク</t>
    </rPh>
    <rPh sb="33" eb="35">
      <t>スイジュン</t>
    </rPh>
    <rPh sb="40" eb="42">
      <t>カワベ</t>
    </rPh>
    <rPh sb="42" eb="47">
      <t>ソウシャジョウアトチ</t>
    </rPh>
    <rPh sb="47" eb="51">
      <t>セイビジギョウ</t>
    </rPh>
    <rPh sb="52" eb="54">
      <t>ガンキン</t>
    </rPh>
    <rPh sb="54" eb="56">
      <t>ショウカン</t>
    </rPh>
    <rPh sb="57" eb="59">
      <t>レイワ</t>
    </rPh>
    <rPh sb="60" eb="62">
      <t>ネンド</t>
    </rPh>
    <rPh sb="64" eb="66">
      <t>カイシ</t>
    </rPh>
    <rPh sb="72" eb="79">
      <t>ジッシツコウサイヒヒリツ</t>
    </rPh>
    <rPh sb="80" eb="82">
      <t>ジョウショウ</t>
    </rPh>
    <rPh sb="89" eb="91">
      <t>ヨソウ</t>
    </rPh>
    <rPh sb="97" eb="99">
      <t>クリアゲ</t>
    </rPh>
    <rPh sb="99" eb="101">
      <t>ショウカン</t>
    </rPh>
    <rPh sb="101" eb="102">
      <t>トウ</t>
    </rPh>
    <rPh sb="103" eb="105">
      <t>ケントウ</t>
    </rPh>
    <rPh sb="109" eb="112">
      <t>コウサイヒ</t>
    </rPh>
    <rPh sb="113" eb="116">
      <t>テキセイカ</t>
    </rPh>
    <rPh sb="117" eb="118">
      <t>ト</t>
    </rPh>
    <rPh sb="119" eb="120">
      <t>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</si>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</sst>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F922D6-30BF-4F60-A48B-95A092FF87C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1C24-467F-856A-BDE7DA12C25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174779</c:v>
                </c:pt>
                <c:pt idx="1">
                  <c:v>87509</c:v>
                </c:pt>
                <c:pt idx="2">
                  <c:v>28260</c:v>
                </c:pt>
                <c:pt idx="3">
                  <c:v>44541</c:v>
                </c:pt>
                <c:pt idx="4">
                  <c:v>77665</c:v>
                </c:pt>
              </c:numCache>
            </c:numRef>
          </c:val>
          <c:smooth val="0"/>
          <c:extLst>
            <c:ext xmlns:c16="http://schemas.microsoft.com/office/drawing/2014/chart" uri="{C3380CC4-5D6E-409C-BE32-E72D297353CC}">
              <c16:uniqueId val="{00000001-1C24-467F-856A-BDE7DA12C25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20.45</c:v>
                </c:pt>
                <c:pt idx="1">
                  <c:v>20.5</c:v>
                </c:pt>
                <c:pt idx="2">
                  <c:v>15.4</c:v>
                </c:pt>
                <c:pt idx="3">
                  <c:v>18.61</c:v>
                </c:pt>
                <c:pt idx="4">
                  <c:v>18.75</c:v>
                </c:pt>
              </c:numCache>
            </c:numRef>
          </c:val>
          <c:extLst>
            <c:ext xmlns:c16="http://schemas.microsoft.com/office/drawing/2014/chart" uri="{C3380CC4-5D6E-409C-BE32-E72D297353CC}">
              <c16:uniqueId val="{00000000-E263-4C14-B82E-9C2C3566612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88.36</c:v>
                </c:pt>
                <c:pt idx="1">
                  <c:v>100.58</c:v>
                </c:pt>
                <c:pt idx="2">
                  <c:v>107.78</c:v>
                </c:pt>
                <c:pt idx="3">
                  <c:v>97.67</c:v>
                </c:pt>
                <c:pt idx="4">
                  <c:v>82.52</c:v>
                </c:pt>
              </c:numCache>
            </c:numRef>
          </c:val>
          <c:extLst>
            <c:ext xmlns:c16="http://schemas.microsoft.com/office/drawing/2014/chart" uri="{C3380CC4-5D6E-409C-BE32-E72D297353CC}">
              <c16:uniqueId val="{00000001-E263-4C14-B82E-9C2C356661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0.65</c:v>
                </c:pt>
                <c:pt idx="1">
                  <c:v>1.64</c:v>
                </c:pt>
                <c:pt idx="2">
                  <c:v>-16.649999999999999</c:v>
                </c:pt>
                <c:pt idx="3">
                  <c:v>-17.97</c:v>
                </c:pt>
                <c:pt idx="4">
                  <c:v>-27.26</c:v>
                </c:pt>
              </c:numCache>
            </c:numRef>
          </c:val>
          <c:smooth val="0"/>
          <c:extLst>
            <c:ext xmlns:c16="http://schemas.microsoft.com/office/drawing/2014/chart" uri="{C3380CC4-5D6E-409C-BE32-E72D297353CC}">
              <c16:uniqueId val="{00000002-E263-4C14-B82E-9C2C356661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8B4-4AB6-AA38-CD792DAAAE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8B4-4AB6-AA38-CD792DAAAEC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8B4-4AB6-AA38-CD792DAAAEC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0.1</c:v>
                </c:pt>
                <c:pt idx="4">
                  <c:v>#N/A</c:v>
                </c:pt>
                <c:pt idx="5">
                  <c:v>0.12</c:v>
                </c:pt>
                <c:pt idx="6">
                  <c:v>#N/A</c:v>
                </c:pt>
                <c:pt idx="7">
                  <c:v>0.12</c:v>
                </c:pt>
                <c:pt idx="8">
                  <c:v>#N/A</c:v>
                </c:pt>
                <c:pt idx="9">
                  <c:v>0.14000000000000001</c:v>
                </c:pt>
              </c:numCache>
            </c:numRef>
          </c:val>
          <c:extLst>
            <c:ext xmlns:c16="http://schemas.microsoft.com/office/drawing/2014/chart" uri="{C3380CC4-5D6E-409C-BE32-E72D297353CC}">
              <c16:uniqueId val="{00000003-A8B4-4AB6-AA38-CD792DAAAEC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1.36</c:v>
                </c:pt>
                <c:pt idx="2">
                  <c:v>#N/A</c:v>
                </c:pt>
                <c:pt idx="3">
                  <c:v>1.28</c:v>
                </c:pt>
                <c:pt idx="4">
                  <c:v>#N/A</c:v>
                </c:pt>
                <c:pt idx="5">
                  <c:v>0.79</c:v>
                </c:pt>
                <c:pt idx="6">
                  <c:v>#N/A</c:v>
                </c:pt>
                <c:pt idx="7">
                  <c:v>0.56000000000000005</c:v>
                </c:pt>
                <c:pt idx="8">
                  <c:v>#N/A</c:v>
                </c:pt>
                <c:pt idx="9">
                  <c:v>0.93</c:v>
                </c:pt>
              </c:numCache>
            </c:numRef>
          </c:val>
          <c:extLst>
            <c:ext xmlns:c16="http://schemas.microsoft.com/office/drawing/2014/chart" uri="{C3380CC4-5D6E-409C-BE32-E72D297353CC}">
              <c16:uniqueId val="{00000004-A8B4-4AB6-AA38-CD792DAAAECF}"/>
            </c:ext>
          </c:extLst>
        </c:ser>
        <c:ser>
          <c:idx val="5"/>
          <c:order val="5"/>
          <c:tx>
            <c:strRef>
              <c:f>データシート!$A$32</c:f>
              <c:strCache>
                <c:ptCount val="1"/>
                <c:pt idx="0">
                  <c:v>田舎館村農業集落排水事業会計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1.67</c:v>
                </c:pt>
                <c:pt idx="2">
                  <c:v>#N/A</c:v>
                </c:pt>
                <c:pt idx="3">
                  <c:v>1.59</c:v>
                </c:pt>
                <c:pt idx="4">
                  <c:v>#N/A</c:v>
                </c:pt>
                <c:pt idx="5">
                  <c:v>1.51</c:v>
                </c:pt>
                <c:pt idx="6">
                  <c:v>#N/A</c:v>
                </c:pt>
                <c:pt idx="7">
                  <c:v>1.45</c:v>
                </c:pt>
                <c:pt idx="8">
                  <c:v>#N/A</c:v>
                </c:pt>
                <c:pt idx="9">
                  <c:v>1.3</c:v>
                </c:pt>
              </c:numCache>
            </c:numRef>
          </c:val>
          <c:extLst>
            <c:ext xmlns:c16="http://schemas.microsoft.com/office/drawing/2014/chart" uri="{C3380CC4-5D6E-409C-BE32-E72D297353CC}">
              <c16:uniqueId val="{00000005-A8B4-4AB6-AA38-CD792DAAAECF}"/>
            </c:ext>
          </c:extLst>
        </c:ser>
        <c:ser>
          <c:idx val="6"/>
          <c:order val="6"/>
          <c:tx>
            <c:strRef>
              <c:f>データシート!$A$33</c:f>
              <c:strCache>
                <c:ptCount val="1"/>
                <c:pt idx="0">
                  <c:v>田舎館村下水道事業会計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7.24</c:v>
                </c:pt>
                <c:pt idx="2">
                  <c:v>#N/A</c:v>
                </c:pt>
                <c:pt idx="3">
                  <c:v>6.47</c:v>
                </c:pt>
                <c:pt idx="4">
                  <c:v>#N/A</c:v>
                </c:pt>
                <c:pt idx="5">
                  <c:v>5.94</c:v>
                </c:pt>
                <c:pt idx="6">
                  <c:v>#N/A</c:v>
                </c:pt>
                <c:pt idx="7">
                  <c:v>5.47</c:v>
                </c:pt>
                <c:pt idx="8">
                  <c:v>#N/A</c:v>
                </c:pt>
                <c:pt idx="9">
                  <c:v>5</c:v>
                </c:pt>
              </c:numCache>
            </c:numRef>
          </c:val>
          <c:extLst>
            <c:ext xmlns:c16="http://schemas.microsoft.com/office/drawing/2014/chart" uri="{C3380CC4-5D6E-409C-BE32-E72D297353CC}">
              <c16:uniqueId val="{00000006-A8B4-4AB6-AA38-CD792DAAAECF}"/>
            </c:ext>
          </c:extLst>
        </c:ser>
        <c:ser>
          <c:idx val="7"/>
          <c:order val="7"/>
          <c:tx>
            <c:strRef>
              <c:f>データシート!$A$34</c:f>
              <c:strCache>
                <c:ptCount val="1"/>
                <c:pt idx="0">
                  <c:v>田舎館村水道事業会計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3.12</c:v>
                </c:pt>
                <c:pt idx="2">
                  <c:v>#N/A</c:v>
                </c:pt>
                <c:pt idx="3">
                  <c:v>3.63</c:v>
                </c:pt>
                <c:pt idx="4">
                  <c:v>#N/A</c:v>
                </c:pt>
                <c:pt idx="5">
                  <c:v>3.97</c:v>
                </c:pt>
                <c:pt idx="6">
                  <c:v>#N/A</c:v>
                </c:pt>
                <c:pt idx="7">
                  <c:v>4.54</c:v>
                </c:pt>
                <c:pt idx="8">
                  <c:v>#N/A</c:v>
                </c:pt>
                <c:pt idx="9">
                  <c:v>5.08</c:v>
                </c:pt>
              </c:numCache>
            </c:numRef>
          </c:val>
          <c:extLst>
            <c:ext xmlns:c16="http://schemas.microsoft.com/office/drawing/2014/chart" uri="{C3380CC4-5D6E-409C-BE32-E72D297353CC}">
              <c16:uniqueId val="{00000007-A8B4-4AB6-AA38-CD792DAAAECF}"/>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10.94</c:v>
                </c:pt>
                <c:pt idx="2">
                  <c:v>#N/A</c:v>
                </c:pt>
                <c:pt idx="3">
                  <c:v>10.94</c:v>
                </c:pt>
                <c:pt idx="4">
                  <c:v>#N/A</c:v>
                </c:pt>
                <c:pt idx="5">
                  <c:v>8.4600000000000009</c:v>
                </c:pt>
                <c:pt idx="6">
                  <c:v>#N/A</c:v>
                </c:pt>
                <c:pt idx="7">
                  <c:v>9.15</c:v>
                </c:pt>
                <c:pt idx="8">
                  <c:v>#N/A</c:v>
                </c:pt>
                <c:pt idx="9">
                  <c:v>8.8000000000000007</c:v>
                </c:pt>
              </c:numCache>
            </c:numRef>
          </c:val>
          <c:extLst>
            <c:ext xmlns:c16="http://schemas.microsoft.com/office/drawing/2014/chart" uri="{C3380CC4-5D6E-409C-BE32-E72D297353CC}">
              <c16:uniqueId val="{00000008-A8B4-4AB6-AA38-CD792DAAAEC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20.440000000000001</c:v>
                </c:pt>
                <c:pt idx="2">
                  <c:v>#N/A</c:v>
                </c:pt>
                <c:pt idx="3">
                  <c:v>20.49</c:v>
                </c:pt>
                <c:pt idx="4">
                  <c:v>#N/A</c:v>
                </c:pt>
                <c:pt idx="5">
                  <c:v>15.39</c:v>
                </c:pt>
                <c:pt idx="6">
                  <c:v>#N/A</c:v>
                </c:pt>
                <c:pt idx="7">
                  <c:v>18.61</c:v>
                </c:pt>
                <c:pt idx="8">
                  <c:v>#N/A</c:v>
                </c:pt>
                <c:pt idx="9">
                  <c:v>18.739999999999998</c:v>
                </c:pt>
              </c:numCache>
            </c:numRef>
          </c:val>
          <c:extLst>
            <c:ext xmlns:c16="http://schemas.microsoft.com/office/drawing/2014/chart" uri="{C3380CC4-5D6E-409C-BE32-E72D297353CC}">
              <c16:uniqueId val="{00000009-A8B4-4AB6-AA38-CD792DAAAE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313</c:v>
                </c:pt>
                <c:pt idx="5">
                  <c:v>315</c:v>
                </c:pt>
                <c:pt idx="8">
                  <c:v>312</c:v>
                </c:pt>
                <c:pt idx="11">
                  <c:v>359</c:v>
                </c:pt>
                <c:pt idx="14">
                  <c:v>356</c:v>
                </c:pt>
              </c:numCache>
            </c:numRef>
          </c:val>
          <c:extLst>
            <c:ext xmlns:c16="http://schemas.microsoft.com/office/drawing/2014/chart" uri="{C3380CC4-5D6E-409C-BE32-E72D297353CC}">
              <c16:uniqueId val="{00000000-8048-4B50-909B-577E526A357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048-4B50-909B-577E526A357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2</c:v>
                </c:pt>
                <c:pt idx="6">
                  <c:v>2</c:v>
                </c:pt>
                <c:pt idx="9">
                  <c:v>2</c:v>
                </c:pt>
                <c:pt idx="12">
                  <c:v>2</c:v>
                </c:pt>
              </c:numCache>
            </c:numRef>
          </c:val>
          <c:extLst>
            <c:ext xmlns:c16="http://schemas.microsoft.com/office/drawing/2014/chart" uri="{C3380CC4-5D6E-409C-BE32-E72D297353CC}">
              <c16:uniqueId val="{00000002-8048-4B50-909B-577E526A357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22</c:v>
                </c:pt>
                <c:pt idx="6">
                  <c:v>22</c:v>
                </c:pt>
                <c:pt idx="9">
                  <c:v>24</c:v>
                </c:pt>
                <c:pt idx="12">
                  <c:v>19</c:v>
                </c:pt>
              </c:numCache>
            </c:numRef>
          </c:val>
          <c:extLst>
            <c:ext xmlns:c16="http://schemas.microsoft.com/office/drawing/2014/chart" uri="{C3380CC4-5D6E-409C-BE32-E72D297353CC}">
              <c16:uniqueId val="{00000003-8048-4B50-909B-577E526A357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120</c:v>
                </c:pt>
                <c:pt idx="3">
                  <c:v>119</c:v>
                </c:pt>
                <c:pt idx="6">
                  <c:v>119</c:v>
                </c:pt>
                <c:pt idx="9">
                  <c:v>131</c:v>
                </c:pt>
                <c:pt idx="12">
                  <c:v>127</c:v>
                </c:pt>
              </c:numCache>
            </c:numRef>
          </c:val>
          <c:extLst>
            <c:ext xmlns:c16="http://schemas.microsoft.com/office/drawing/2014/chart" uri="{C3380CC4-5D6E-409C-BE32-E72D297353CC}">
              <c16:uniqueId val="{00000004-8048-4B50-909B-577E526A357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48-4B50-909B-577E526A357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048-4B50-909B-577E526A357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311</c:v>
                </c:pt>
                <c:pt idx="3">
                  <c:v>349</c:v>
                </c:pt>
                <c:pt idx="6">
                  <c:v>415</c:v>
                </c:pt>
                <c:pt idx="9">
                  <c:v>412</c:v>
                </c:pt>
                <c:pt idx="12">
                  <c:v>396</c:v>
                </c:pt>
              </c:numCache>
            </c:numRef>
          </c:val>
          <c:extLst>
            <c:ext xmlns:c16="http://schemas.microsoft.com/office/drawing/2014/chart" uri="{C3380CC4-5D6E-409C-BE32-E72D297353CC}">
              <c16:uniqueId val="{00000007-8048-4B50-909B-577E526A357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140</c:v>
                </c:pt>
                <c:pt idx="2">
                  <c:v>#N/A</c:v>
                </c:pt>
                <c:pt idx="3">
                  <c:v>#N/A</c:v>
                </c:pt>
                <c:pt idx="4">
                  <c:v>177</c:v>
                </c:pt>
                <c:pt idx="5">
                  <c:v>#N/A</c:v>
                </c:pt>
                <c:pt idx="6">
                  <c:v>#N/A</c:v>
                </c:pt>
                <c:pt idx="7">
                  <c:v>246</c:v>
                </c:pt>
                <c:pt idx="8">
                  <c:v>#N/A</c:v>
                </c:pt>
                <c:pt idx="9">
                  <c:v>#N/A</c:v>
                </c:pt>
                <c:pt idx="10">
                  <c:v>210</c:v>
                </c:pt>
                <c:pt idx="11">
                  <c:v>#N/A</c:v>
                </c:pt>
                <c:pt idx="12">
                  <c:v>#N/A</c:v>
                </c:pt>
                <c:pt idx="13">
                  <c:v>188</c:v>
                </c:pt>
                <c:pt idx="14">
                  <c:v>#N/A</c:v>
                </c:pt>
              </c:numCache>
            </c:numRef>
          </c:val>
          <c:smooth val="0"/>
          <c:extLst>
            <c:ext xmlns:c16="http://schemas.microsoft.com/office/drawing/2014/chart" uri="{C3380CC4-5D6E-409C-BE32-E72D297353CC}">
              <c16:uniqueId val="{00000008-8048-4B50-909B-577E526A357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4641</c:v>
                </c:pt>
                <c:pt idx="5">
                  <c:v>4644</c:v>
                </c:pt>
                <c:pt idx="8">
                  <c:v>4390</c:v>
                </c:pt>
                <c:pt idx="11">
                  <c:v>4259</c:v>
                </c:pt>
                <c:pt idx="14">
                  <c:v>4369</c:v>
                </c:pt>
              </c:numCache>
            </c:numRef>
          </c:val>
          <c:extLst>
            <c:ext xmlns:c16="http://schemas.microsoft.com/office/drawing/2014/chart" uri="{C3380CC4-5D6E-409C-BE32-E72D297353CC}">
              <c16:uniqueId val="{00000000-20E9-4BD2-A70B-8E276A1304C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20E9-4BD2-A70B-8E276A1304C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2217</c:v>
                </c:pt>
                <c:pt idx="5">
                  <c:v>2750</c:v>
                </c:pt>
                <c:pt idx="8">
                  <c:v>3026</c:v>
                </c:pt>
                <c:pt idx="11">
                  <c:v>3038</c:v>
                </c:pt>
                <c:pt idx="14">
                  <c:v>3005</c:v>
                </c:pt>
              </c:numCache>
            </c:numRef>
          </c:val>
          <c:extLst>
            <c:ext xmlns:c16="http://schemas.microsoft.com/office/drawing/2014/chart" uri="{C3380CC4-5D6E-409C-BE32-E72D297353CC}">
              <c16:uniqueId val="{00000002-20E9-4BD2-A70B-8E276A1304C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E9-4BD2-A70B-8E276A1304C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E9-4BD2-A70B-8E276A1304C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11</c:v>
                </c:pt>
                <c:pt idx="3">
                  <c:v>10</c:v>
                </c:pt>
                <c:pt idx="6">
                  <c:v>9</c:v>
                </c:pt>
                <c:pt idx="9">
                  <c:v>2</c:v>
                </c:pt>
                <c:pt idx="12">
                  <c:v>2</c:v>
                </c:pt>
              </c:numCache>
            </c:numRef>
          </c:val>
          <c:extLst>
            <c:ext xmlns:c16="http://schemas.microsoft.com/office/drawing/2014/chart" uri="{C3380CC4-5D6E-409C-BE32-E72D297353CC}">
              <c16:uniqueId val="{00000005-20E9-4BD2-A70B-8E276A1304C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420</c:v>
                </c:pt>
                <c:pt idx="3">
                  <c:v>424</c:v>
                </c:pt>
                <c:pt idx="6">
                  <c:v>414</c:v>
                </c:pt>
                <c:pt idx="9">
                  <c:v>436</c:v>
                </c:pt>
                <c:pt idx="12">
                  <c:v>406</c:v>
                </c:pt>
              </c:numCache>
            </c:numRef>
          </c:val>
          <c:extLst>
            <c:ext xmlns:c16="http://schemas.microsoft.com/office/drawing/2014/chart" uri="{C3380CC4-5D6E-409C-BE32-E72D297353CC}">
              <c16:uniqueId val="{00000006-20E9-4BD2-A70B-8E276A1304C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133</c:v>
                </c:pt>
                <c:pt idx="3">
                  <c:v>121</c:v>
                </c:pt>
                <c:pt idx="6">
                  <c:v>101</c:v>
                </c:pt>
                <c:pt idx="9">
                  <c:v>81</c:v>
                </c:pt>
                <c:pt idx="12">
                  <c:v>99</c:v>
                </c:pt>
              </c:numCache>
            </c:numRef>
          </c:val>
          <c:extLst>
            <c:ext xmlns:c16="http://schemas.microsoft.com/office/drawing/2014/chart" uri="{C3380CC4-5D6E-409C-BE32-E72D297353CC}">
              <c16:uniqueId val="{00000007-20E9-4BD2-A70B-8E276A1304C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1256</c:v>
                </c:pt>
                <c:pt idx="3">
                  <c:v>1207</c:v>
                </c:pt>
                <c:pt idx="6">
                  <c:v>1158</c:v>
                </c:pt>
                <c:pt idx="9">
                  <c:v>1152</c:v>
                </c:pt>
                <c:pt idx="12">
                  <c:v>1210</c:v>
                </c:pt>
              </c:numCache>
            </c:numRef>
          </c:val>
          <c:extLst>
            <c:ext xmlns:c16="http://schemas.microsoft.com/office/drawing/2014/chart" uri="{C3380CC4-5D6E-409C-BE32-E72D297353CC}">
              <c16:uniqueId val="{00000008-20E9-4BD2-A70B-8E276A1304C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c:v>
                </c:pt>
                <c:pt idx="3">
                  <c:v>12</c:v>
                </c:pt>
                <c:pt idx="6">
                  <c:v>11</c:v>
                </c:pt>
                <c:pt idx="9">
                  <c:v>9</c:v>
                </c:pt>
                <c:pt idx="12">
                  <c:v>8</c:v>
                </c:pt>
              </c:numCache>
            </c:numRef>
          </c:val>
          <c:extLst>
            <c:ext xmlns:c16="http://schemas.microsoft.com/office/drawing/2014/chart" uri="{C3380CC4-5D6E-409C-BE32-E72D297353CC}">
              <c16:uniqueId val="{00000009-20E9-4BD2-A70B-8E276A1304C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4560</c:v>
                </c:pt>
                <c:pt idx="3">
                  <c:v>4679</c:v>
                </c:pt>
                <c:pt idx="6">
                  <c:v>4482</c:v>
                </c:pt>
                <c:pt idx="9">
                  <c:v>4358</c:v>
                </c:pt>
                <c:pt idx="12">
                  <c:v>4286</c:v>
                </c:pt>
              </c:numCache>
            </c:numRef>
          </c:val>
          <c:extLst>
            <c:ext xmlns:c16="http://schemas.microsoft.com/office/drawing/2014/chart" uri="{C3380CC4-5D6E-409C-BE32-E72D297353CC}">
              <c16:uniqueId val="{0000000A-20E9-4BD2-A70B-8E276A1304C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0E9-4BD2-A70B-8E276A1304C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2896</c:v>
                </c:pt>
                <c:pt idx="1">
                  <c:v>2697</c:v>
                </c:pt>
                <c:pt idx="2">
                  <c:v>2350</c:v>
                </c:pt>
              </c:numCache>
            </c:numRef>
          </c:val>
          <c:extLst>
            <c:ext xmlns:c16="http://schemas.microsoft.com/office/drawing/2014/chart" uri="{C3380CC4-5D6E-409C-BE32-E72D297353CC}">
              <c16:uniqueId val="{00000000-503C-4032-9172-367CCC2FFDA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130</c:v>
                </c:pt>
                <c:pt idx="1">
                  <c:v>341</c:v>
                </c:pt>
                <c:pt idx="2">
                  <c:v>655</c:v>
                </c:pt>
              </c:numCache>
            </c:numRef>
          </c:val>
          <c:extLst>
            <c:ext xmlns:c16="http://schemas.microsoft.com/office/drawing/2014/chart" uri="{C3380CC4-5D6E-409C-BE32-E72D297353CC}">
              <c16:uniqueId val="{00000001-503C-4032-9172-367CCC2FFDA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259</c:v>
                </c:pt>
                <c:pt idx="1">
                  <c:v>559</c:v>
                </c:pt>
                <c:pt idx="2">
                  <c:v>890</c:v>
                </c:pt>
              </c:numCache>
            </c:numRef>
          </c:val>
          <c:extLst>
            <c:ext xmlns:c16="http://schemas.microsoft.com/office/drawing/2014/chart" uri="{C3380CC4-5D6E-409C-BE32-E72D297353CC}">
              <c16:uniqueId val="{00000002-503C-4032-9172-367CCC2FFDA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{D4211066-9318-458B-9D7B-06ABA5FEB672}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A67-4CB8-8431-6602F48AF1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{D9097C55-9C37-44EB-B007-4D8F571686E7}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A67-4CB8-8431-6602F48AF1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{821972D3-D569-487A-A0E1-6247D5230906}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A67-4CB8-8431-6602F48AF1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{1C914D2A-7C2D-4248-AD86-5E7B74900EF3}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A67-4CB8-8431-6602F48AF1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{A360B9FE-A706-4738-BD58-04305A3F4B72}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A67-4CB8-8431-6602F48AF1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{8B5C307A-40AE-4E6C-A507-EFFF468562FE}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A67-4CB8-8431-6602F48AF1B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{727E6913-2D3F-4C2F-85D3-D3DAEB80B3F3}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A67-4CB8-8431-6602F48AF1B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{45E5B2ED-02F0-4AA1-A0A8-CB273821DFA0}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A67-4CB8-8431-6602F48AF1B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{66E09CAD-49F6-43D9-9651-73A97CD45E4E}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A67-4CB8-8431-6602F48AF1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60.6</c:v>
                </c:pt>
                <c:pt idx="16">
                  <c:v>52.5</c:v>
                </c:pt>
                <c:pt idx="24">
                  <c:v>54.1</c:v>
                </c:pt>
                <c:pt idx="32">
                  <c:v>54.3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A67-4CB8-8431-6602F48AF1B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{815B5A20-6A31-4BBD-814C-4C48352436AB}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A67-4CB8-8431-6602F48AF1B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{E44C09A3-5563-4962-BB10-A528C7B703D7}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A67-4CB8-8431-6602F48AF1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{BFAB0FC6-B456-49CE-8B0D-CE1A938F9AAF}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A67-4CB8-8431-6602F48AF1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{7996439B-E130-4FBD-A5B9-FA3EFFF113D4}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A67-4CB8-8431-6602F48AF1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{C51818CF-CF22-4E40-9F32-591AD0249077}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A67-4CB8-8431-6602F48AF1B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{43EDD700-1F1E-477F-99E0-564FC5F9F633}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A67-4CB8-8431-6602F48AF1B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{3818D38D-303C-4D12-BD25-00DB6E30FFB5}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A67-4CB8-8431-6602F48AF1B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{4C755D94-06EF-486D-B956-29DE4DB45EA5}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A67-4CB8-8431-6602F48AF1B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{AA52661A-2C0C-45C4-BF60-4BC383207BB4}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A67-4CB8-8431-6602F48AF1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0A67-4CB8-8431-6602F48AF1B9}"/>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{3684AB3C-06A3-4CC0-9A5B-536E3F31F2E3}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8F5-47FE-859E-A0535FD7D3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{A2007A1D-906F-4F35-97C4-1DE079F3500A}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F5-47FE-859E-A0535FD7D3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{E6263EE4-3CA9-4534-A428-8B0667128EE6}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F5-47FE-859E-A0535FD7D3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{96AB06C7-1F71-438D-A8AD-460BC9F14295}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F5-47FE-859E-A0535FD7D3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{99CDB427-731D-48CA-9AA1-8F0167628554}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F5-47FE-859E-A0535FD7D35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{74A61F22-3230-487E-A6A2-C454600A23EF}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8F5-47FE-859E-A0535FD7D35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{FFB01331-DDC7-40A4-846A-E749B47137EA}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8F5-47FE-859E-A0535FD7D35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{05127C0B-4F88-416E-8E1E-CB46DAB2FD54}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8F5-47FE-859E-A0535FD7D35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{F34BDD29-CF97-40F5-A878-DD40A1D48807}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8F5-47FE-859E-A0535FD7D3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6.7</c:v>
                </c:pt>
                <c:pt idx="16">
                  <c:v>8</c:v>
                </c:pt>
                <c:pt idx="24">
                  <c:v>8.8000000000000007</c:v>
                </c:pt>
                <c:pt idx="32">
                  <c:v>8.8000000000000007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8F5-47FE-859E-A0535FD7D35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{9A43A320-50AA-41FB-BA9E-12467303B3FA}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8F5-47FE-859E-A0535FD7D35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{31106705-F803-4DBA-8BF3-6AC6D887E488}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F5-47FE-859E-A0535FD7D3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{566A09FE-1005-4F97-9B83-793712989A83}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F5-47FE-859E-A0535FD7D3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{D3F0475A-AD36-4372-B605-321EC276EF7E}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F5-47FE-859E-A0535FD7D3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{6622E2C6-C581-41D9-BC91-28F94D9C4AE4}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F5-47FE-859E-A0535FD7D355}"/>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{59916CC2-369A-43E1-B5CE-D6A93C23CD9F}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8F5-47FE-859E-A0535FD7D355}"/>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{0039F87E-A060-4DB8-BEE4-F142EB5236DE}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8F5-47FE-859E-A0535FD7D355}"/>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{0E4DA7FB-0E66-4EC8-91A2-61E522DC3945}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8F5-47FE-859E-A0535FD7D355}"/>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{7E929F75-A523-42B2-AF93-53ABEAC06CB2}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8F5-47FE-859E-A0535FD7D3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8F5-47FE-859E-A0535FD7D355}"/>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7,239
7,228
22.35
5,514,222
4,960,433
533,796
2,847,079
4,285,599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近年は類似団体の平均値で推移している。人口減少に加え、農業従事者の高齢化や後継者不足により、税収増加を見込むことは難しい状況である。今後も少子高齢化の進行が予想される中で、移住・定住促進、企業誘致、人口減少対策を推進し、自主財源の確保に努めることで財政の健全化を図る。</a:t>
          </a:r>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164193</xdr:rowOff>
    </xdr:from>
    <xdr:to>
      <xdr:col>19</xdr:col>
      <xdr:colOff>133350</xdr:colOff>
      <xdr:row>44</xdr:row>
      <xdr:rowOff>4233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36543"/>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152702</xdr:rowOff>
    </xdr:from>
    <xdr:to>
      <xdr:col>15</xdr:col>
      <xdr:colOff>82550</xdr:colOff>
      <xdr:row>43</xdr:row>
      <xdr:rowOff>164193</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25052"/>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141212</xdr:rowOff>
    </xdr:from>
    <xdr:to>
      <xdr:col>11</xdr:col>
      <xdr:colOff>31750</xdr:colOff>
      <xdr:row>43</xdr:row>
      <xdr:rowOff>152702</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135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96960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113393</xdr:rowOff>
    </xdr:from>
    <xdr:to>
      <xdr:col>15</xdr:col>
      <xdr:colOff>133350</xdr:colOff>
      <xdr:row>44</xdr:row>
      <xdr:rowOff>43543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101902</xdr:rowOff>
    </xdr:from>
    <xdr:to>
      <xdr:col>11</xdr:col>
      <xdr:colOff>82550</xdr:colOff>
      <xdr:row>44</xdr:row>
      <xdr:rowOff>32052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42229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90412</xdr:rowOff>
    </xdr:from>
    <xdr:to>
      <xdr:col>7</xdr:col>
      <xdr:colOff>31750</xdr:colOff>
      <xdr:row>44</xdr:row>
      <xdr:rowOff>20562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6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30739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231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前年度に比べ地方債の元利償還金が減少（△</a:t>
          </a:r>
          <a:r>
            <a:rPr lang="en-US" altLang="ja-JP" sz="1100" b="0" i="0">
              <a:solidFill>
                <a:schemeClr val="dk1"/>
              </a:solidFill>
              <a:effectLst/>
              <a:latin typeface="+mn-lt"/>
              <a:ea typeface="+mn-ea"/>
              <a:cs typeface="+mn-cs"/>
            </a:rPr>
            <a:t>16,176</a:t>
          </a:r>
          <a:r>
            <a:rPr lang="ja-JP" altLang="en-US" sz="1100" b="0" i="0">
              <a:solidFill>
                <a:schemeClr val="dk1"/>
              </a:solidFill>
              <a:effectLst/>
              <a:latin typeface="+mn-lt"/>
              <a:ea typeface="+mn-ea"/>
              <a:cs typeface="+mn-cs"/>
            </a:rPr>
            <a:t>千円）したことなどにより、経常収支比率は前年度と同程度の水準で推移している。今後は、川部操車場跡地整備事業に伴う元金償還の開始により増加が見込まれるため、さらに経常経費の徹底した見直しと自主財源の確保に取り組んで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145796</xdr:rowOff>
    </xdr:from>
    <xdr:to>
      <xdr:col>23</xdr:col>
      <xdr:colOff>133350</xdr:colOff>
      <xdr:row>63</xdr:row>
      <xdr:rowOff>46736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77569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79011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145796</xdr:rowOff>
    </xdr:from>
    <xdr:to>
      <xdr:col>19</xdr:col>
      <xdr:colOff>133350</xdr:colOff>
      <xdr:row>62</xdr:row>
      <xdr:rowOff>145796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7756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125747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2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13208</xdr:rowOff>
    </xdr:from>
    <xdr:to>
      <xdr:col>15</xdr:col>
      <xdr:colOff>82550</xdr:colOff>
      <xdr:row>62</xdr:row>
      <xdr:rowOff>145796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471658"/>
          <a:ext cx="889000" cy="30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13208</xdr:rowOff>
    </xdr:from>
    <xdr:to>
      <xdr:col>11</xdr:col>
      <xdr:colOff>31750</xdr:colOff>
      <xdr:row>63</xdr:row>
      <xdr:rowOff>37084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471658"/>
          <a:ext cx="889000" cy="36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167386</xdr:rowOff>
    </xdr:from>
    <xdr:to>
      <xdr:col>23</xdr:col>
      <xdr:colOff>184150</xdr:colOff>
      <xdr:row>63</xdr:row>
      <xdr:rowOff>97536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12463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64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94996</xdr:rowOff>
    </xdr:from>
    <xdr:to>
      <xdr:col>19</xdr:col>
      <xdr:colOff>184150</xdr:colOff>
      <xdr:row>63</xdr:row>
      <xdr:rowOff>25146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35323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9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94996</xdr:rowOff>
    </xdr:from>
    <xdr:to>
      <xdr:col>15</xdr:col>
      <xdr:colOff>133350</xdr:colOff>
      <xdr:row>63</xdr:row>
      <xdr:rowOff>25146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35323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133858</xdr:rowOff>
    </xdr:from>
    <xdr:to>
      <xdr:col>11</xdr:col>
      <xdr:colOff>82550</xdr:colOff>
      <xdr:row>61</xdr:row>
      <xdr:rowOff>64008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98061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[202,497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前年度より</a:t>
          </a:r>
          <a:r>
            <a:rPr lang="en-US" altLang="ja-JP" sz="1100" b="0" i="0">
              <a:solidFill>
                <a:schemeClr val="dk1"/>
              </a:solidFill>
              <a:effectLst/>
              <a:latin typeface="+mn-lt"/>
              <a:ea typeface="+mn-ea"/>
              <a:cs typeface="+mn-cs"/>
            </a:rPr>
            <a:t>19,975</a:t>
          </a:r>
          <a:r>
            <a:rPr lang="ja-JP" altLang="en-US" sz="1100" b="0" i="0">
              <a:solidFill>
                <a:schemeClr val="dk1"/>
              </a:solidFill>
              <a:effectLst/>
              <a:latin typeface="+mn-lt"/>
              <a:ea typeface="+mn-ea"/>
              <a:cs typeface="+mn-cs"/>
            </a:rPr>
            <a:t>円増加したが、依然として類似団体の平均値を大きく下回る良好な水準を維持している。今後も引き続き適正な定員管理に努め、コスト削減を進める方針である。</a:t>
          </a:r>
          <a:br>
            <a:rPr lang="ja-JP" altLang="en-US" sz="1400"/>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122926</xdr:rowOff>
    </xdr:from>
    <xdr:to>
      <xdr:col>23</xdr:col>
      <xdr:colOff>133350</xdr:colOff>
      <xdr:row>80</xdr:row>
      <xdr:rowOff>171126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838926"/>
          <a:ext cx="838200" cy="4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110382</xdr:rowOff>
    </xdr:from>
    <xdr:to>
      <xdr:col>19</xdr:col>
      <xdr:colOff>133350</xdr:colOff>
      <xdr:row>80</xdr:row>
      <xdr:rowOff>122926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826382"/>
          <a:ext cx="889000" cy="1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79226</xdr:rowOff>
    </xdr:from>
    <xdr:to>
      <xdr:col>15</xdr:col>
      <xdr:colOff>82550</xdr:colOff>
      <xdr:row>80</xdr:row>
      <xdr:rowOff>110382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795226"/>
          <a:ext cx="889000" cy="3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73988</xdr:rowOff>
    </xdr:from>
    <xdr:to>
      <xdr:col>11</xdr:col>
      <xdr:colOff>31750</xdr:colOff>
      <xdr:row>80</xdr:row>
      <xdr:rowOff>79226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789988"/>
          <a:ext cx="889000" cy="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120326</xdr:rowOff>
    </xdr:from>
    <xdr:to>
      <xdr:col>23</xdr:col>
      <xdr:colOff>184150</xdr:colOff>
      <xdr:row>81</xdr:row>
      <xdr:rowOff>50476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3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41603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75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72126</xdr:rowOff>
    </xdr:from>
    <xdr:to>
      <xdr:col>19</xdr:col>
      <xdr:colOff>184150</xdr:colOff>
      <xdr:row>81</xdr:row>
      <xdr:rowOff>2276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7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12453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5570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59582</xdr:rowOff>
    </xdr:from>
    <xdr:to>
      <xdr:col>15</xdr:col>
      <xdr:colOff>133350</xdr:colOff>
      <xdr:row>80</xdr:row>
      <xdr:rowOff>161182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77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171359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54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28426</xdr:rowOff>
    </xdr:from>
    <xdr:to>
      <xdr:col>11</xdr:col>
      <xdr:colOff>82550</xdr:colOff>
      <xdr:row>80</xdr:row>
      <xdr:rowOff>130026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744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140203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51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23188</xdr:rowOff>
    </xdr:from>
    <xdr:to>
      <xdr:col>7</xdr:col>
      <xdr:colOff>31750</xdr:colOff>
      <xdr:row>80</xdr:row>
      <xdr:rowOff>124788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73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134965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508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独自の給与カット等は行わず、団塊世代の退職に</a:t>
          </a:r>
          <a:r>
            <a:rPr lang="ja-JP" altLang="en-US" sz="1100" b="0" i="0">
              <a:solidFill>
                <a:sysClr val="windowText" lastClr="000000"/>
              </a:solidFill>
              <a:effectLst/>
              <a:latin typeface="+mn-lt"/>
              <a:ea typeface="+mn-ea"/>
              <a:cs typeface="+mn-cs"/>
            </a:rPr>
            <a:t>より年齢別職員構成比が主事級等若年層寄りに大幅に変化した結果、職員の平均年齢は</a:t>
          </a:r>
          <a:r>
            <a:rPr lang="en-US" altLang="ja-JP" sz="1100" b="0" i="0">
              <a:solidFill>
                <a:sysClr val="windowText" lastClr="000000"/>
              </a:solidFill>
              <a:effectLst/>
              <a:latin typeface="+mn-lt"/>
              <a:ea typeface="+mn-ea"/>
              <a:cs typeface="+mn-cs"/>
            </a:rPr>
            <a:t>39.8</a:t>
          </a:r>
          <a:r>
            <a:rPr lang="ja-JP" altLang="en-US" sz="1100" b="0" i="0">
              <a:solidFill>
                <a:sysClr val="windowText" lastClr="000000"/>
              </a:solidFill>
              <a:effectLst/>
              <a:latin typeface="+mn-lt"/>
              <a:ea typeface="+mn-ea"/>
              <a:cs typeface="+mn-cs"/>
            </a:rPr>
            <a:t>歳となった。ラスパイレス指数は類似団体平均値や全国平均値と比較して低い水準にあり、今後</a:t>
          </a:r>
          <a:r>
            <a:rPr lang="ja-JP" altLang="en-US" sz="1100" b="0" i="0">
              <a:solidFill>
                <a:schemeClr val="dk1"/>
              </a:solidFill>
              <a:effectLst/>
              <a:latin typeface="+mn-lt"/>
              <a:ea typeface="+mn-ea"/>
              <a:cs typeface="+mn-cs"/>
            </a:rPr>
            <a:t>も適正な給与制度の運用に努める。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83</xdr:row>
      <xdr:rowOff>160161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36370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160161</xdr:rowOff>
    </xdr:from>
    <xdr:to>
      <xdr:col>77</xdr:col>
      <xdr:colOff>44450</xdr:colOff>
      <xdr:row>84</xdr:row>
      <xdr:rowOff>69145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390511"/>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79728</xdr:rowOff>
    </xdr:from>
    <xdr:to>
      <xdr:col>72</xdr:col>
      <xdr:colOff>203200</xdr:colOff>
      <xdr:row>84</xdr:row>
      <xdr:rowOff>69145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4310078"/>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143934</xdr:rowOff>
    </xdr:from>
    <xdr:to>
      <xdr:col>68</xdr:col>
      <xdr:colOff>152400</xdr:colOff>
      <xdr:row>83</xdr:row>
      <xdr:rowOff>79728</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202834"/>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99077</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15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109361</xdr:rowOff>
    </xdr:from>
    <xdr:to>
      <xdr:col>77</xdr:col>
      <xdr:colOff>95250</xdr:colOff>
      <xdr:row>84</xdr:row>
      <xdr:rowOff>39511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49688</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1085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18345</xdr:rowOff>
    </xdr:from>
    <xdr:to>
      <xdr:col>73</xdr:col>
      <xdr:colOff>44450</xdr:colOff>
      <xdr:row>84</xdr:row>
      <xdr:rowOff>119945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130122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18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28928</xdr:rowOff>
    </xdr:from>
    <xdr:to>
      <xdr:col>68</xdr:col>
      <xdr:colOff>203200</xdr:colOff>
      <xdr:row>83</xdr:row>
      <xdr:rowOff>130528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140705</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93134</xdr:rowOff>
    </xdr:from>
    <xdr:to>
      <xdr:col>64</xdr:col>
      <xdr:colOff>152400</xdr:colOff>
      <xdr:row>83</xdr:row>
      <xdr:rowOff>23284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33461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人口</a:t>
          </a:r>
          <a:r>
            <a:rPr lang="en-US" altLang="ja-JP" sz="1100" b="0" i="0">
              <a:solidFill>
                <a:schemeClr val="dk1"/>
              </a:solidFill>
              <a:effectLst/>
              <a:latin typeface="+mn-lt"/>
              <a:ea typeface="+mn-ea"/>
              <a:cs typeface="+mn-cs"/>
            </a:rPr>
            <a:t>1,000</a:t>
          </a:r>
          <a:r>
            <a:rPr lang="ja-JP" altLang="en-US" sz="1100" b="0" i="0">
              <a:solidFill>
                <a:schemeClr val="dk1"/>
              </a:solidFill>
              <a:effectLst/>
              <a:latin typeface="+mn-lt"/>
              <a:ea typeface="+mn-ea"/>
              <a:cs typeface="+mn-cs"/>
            </a:rPr>
            <a:t>人当たりの職員数は、類似団体平均値と</a:t>
          </a:r>
          <a:r>
            <a:rPr lang="ja-JP" altLang="en-US" sz="1100" b="0" i="0">
              <a:solidFill>
                <a:sysClr val="windowText" lastClr="000000"/>
              </a:solidFill>
              <a:effectLst/>
              <a:latin typeface="+mn-lt"/>
              <a:ea typeface="+mn-ea"/>
              <a:cs typeface="+mn-cs"/>
            </a:rPr>
            <a:t>比較して低い水準にある。近年、多様化する住民ニーズや人口減少対策に対応するため、令和</a:t>
          </a:r>
          <a:r>
            <a:rPr lang="en-US" altLang="ja-JP" sz="1100" b="0" i="0">
              <a:solidFill>
                <a:sysClr val="windowText" lastClr="000000"/>
              </a:solidFill>
              <a:effectLst/>
              <a:latin typeface="+mn-lt"/>
              <a:ea typeface="+mn-ea"/>
              <a:cs typeface="+mn-cs"/>
            </a:rPr>
            <a:t>4</a:t>
          </a:r>
          <a:r>
            <a:rPr lang="ja-JP" altLang="en-US" sz="1100" b="0" i="0">
              <a:solidFill>
                <a:sysClr val="windowText" lastClr="000000"/>
              </a:solidFill>
              <a:effectLst/>
              <a:latin typeface="+mn-lt"/>
              <a:ea typeface="+mn-ea"/>
              <a:cs typeface="+mn-cs"/>
            </a:rPr>
            <a:t>年度に職員定数を</a:t>
          </a:r>
          <a:r>
            <a:rPr lang="en-US" altLang="ja-JP" sz="1100" b="0" i="0">
              <a:solidFill>
                <a:sysClr val="windowText" lastClr="000000"/>
              </a:solidFill>
              <a:effectLst/>
              <a:latin typeface="+mn-lt"/>
              <a:ea typeface="+mn-ea"/>
              <a:cs typeface="+mn-cs"/>
            </a:rPr>
            <a:t>93</a:t>
          </a:r>
          <a:r>
            <a:rPr lang="ja-JP" altLang="en-US" sz="1100" b="0" i="0">
              <a:solidFill>
                <a:sysClr val="windowText" lastClr="000000"/>
              </a:solidFill>
              <a:effectLst/>
              <a:latin typeface="+mn-lt"/>
              <a:ea typeface="+mn-ea"/>
              <a:cs typeface="+mn-cs"/>
            </a:rPr>
            <a:t>人から</a:t>
          </a:r>
          <a:r>
            <a:rPr lang="en-US" altLang="ja-JP" sz="1100" b="0" i="0">
              <a:solidFill>
                <a:sysClr val="windowText" lastClr="000000"/>
              </a:solidFill>
              <a:effectLst/>
              <a:latin typeface="+mn-lt"/>
              <a:ea typeface="+mn-ea"/>
              <a:cs typeface="+mn-cs"/>
            </a:rPr>
            <a:t>98</a:t>
          </a:r>
          <a:r>
            <a:rPr lang="ja-JP" altLang="en-US" sz="1100" b="0" i="0">
              <a:solidFill>
                <a:sysClr val="windowText" lastClr="000000"/>
              </a:solidFill>
              <a:effectLst/>
              <a:latin typeface="+mn-lt"/>
              <a:ea typeface="+mn-ea"/>
              <a:cs typeface="+mn-cs"/>
            </a:rPr>
            <a:t>人に増加させ、住民サービスの質の低下を防ぐための対応を進めている。今後は類似団体の平均水準で推移することが見込まれる。</a:t>
          </a:r>
          <a:br>
            <a:rPr lang="ja-JP" altLang="en-US" sz="1400">
              <a:solidFill>
                <a:sysClr val="windowText" lastClr="000000"/>
              </a:solidFill>
            </a:rPr>
          </a:br>
          <a:r>
            <a:rPr lang="ja-JP" altLang="en-US" sz="1100" b="0" i="0">
              <a:solidFill>
                <a:schemeClr val="dk1"/>
              </a:solidFill>
              <a:effectLst/>
              <a:latin typeface="+mn-lt"/>
              <a:ea typeface="+mn-ea"/>
              <a:cs typeface="+mn-cs"/>
            </a:rPr>
            <a:t>また、民間委託の活用などによる事務の効率化を検討しながら、適正な定員管理に努める。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170917</xdr:rowOff>
    </xdr:from>
    <xdr:to>
      <xdr:col>81</xdr:col>
      <xdr:colOff>44450</xdr:colOff>
      <xdr:row>59</xdr:row>
      <xdr:rowOff>11049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115017"/>
          <a:ext cx="8382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158369</xdr:rowOff>
    </xdr:from>
    <xdr:to>
      <xdr:col>77</xdr:col>
      <xdr:colOff>44450</xdr:colOff>
      <xdr:row>59</xdr:row>
      <xdr:rowOff>11049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102469"/>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122174</xdr:rowOff>
    </xdr:from>
    <xdr:to>
      <xdr:col>72</xdr:col>
      <xdr:colOff>203200</xdr:colOff>
      <xdr:row>58</xdr:row>
      <xdr:rowOff>158369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066274"/>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114453</xdr:rowOff>
    </xdr:from>
    <xdr:to>
      <xdr:col>68</xdr:col>
      <xdr:colOff>152400</xdr:colOff>
      <xdr:row>58</xdr:row>
      <xdr:rowOff>122174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058553"/>
          <a:ext cx="8890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120117</xdr:rowOff>
    </xdr:from>
    <xdr:to>
      <xdr:col>81</xdr:col>
      <xdr:colOff>95250</xdr:colOff>
      <xdr:row>59</xdr:row>
      <xdr:rowOff>50267</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06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41394</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9985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131699</xdr:rowOff>
    </xdr:from>
    <xdr:to>
      <xdr:col>77</xdr:col>
      <xdr:colOff>95250</xdr:colOff>
      <xdr:row>59</xdr:row>
      <xdr:rowOff>61849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07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72026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844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107569</xdr:rowOff>
    </xdr:from>
    <xdr:to>
      <xdr:col>73</xdr:col>
      <xdr:colOff>44450</xdr:colOff>
      <xdr:row>59</xdr:row>
      <xdr:rowOff>37719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0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47896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82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71374</xdr:rowOff>
    </xdr:from>
    <xdr:to>
      <xdr:col>68</xdr:col>
      <xdr:colOff>203200</xdr:colOff>
      <xdr:row>59</xdr:row>
      <xdr:rowOff>1524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0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11701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78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63653</xdr:rowOff>
    </xdr:from>
    <xdr:to>
      <xdr:col>64</xdr:col>
      <xdr:colOff>152400</xdr:colOff>
      <xdr:row>58</xdr:row>
      <xdr:rowOff>165253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007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3980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776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地方債について、平成</a:t>
          </a:r>
          <a:r>
            <a:rPr lang="en-US" altLang="ja-JP" sz="1100" b="0" i="0">
              <a:solidFill>
                <a:schemeClr val="dk1"/>
              </a:solidFill>
              <a:effectLst/>
              <a:latin typeface="+mn-lt"/>
              <a:ea typeface="+mn-ea"/>
              <a:cs typeface="+mn-cs"/>
            </a:rPr>
            <a:t>15</a:t>
          </a:r>
          <a:r>
            <a:rPr lang="ja-JP" altLang="en-US" sz="1100" b="0" i="0">
              <a:solidFill>
                <a:schemeClr val="dk1"/>
              </a:solidFill>
              <a:effectLst/>
              <a:latin typeface="+mn-lt"/>
              <a:ea typeface="+mn-ea"/>
              <a:cs typeface="+mn-cs"/>
            </a:rPr>
            <a:t>年度臨時財政対策債の償還終了などの影響により、元利償還金の実質負担額は減少し、数値は前年度と同水準で推移し、類似団体の平均値を下回る状況にある。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今後は、川部操車場跡地整備事業の元金償還が開始されることに伴い、類似団体平均値を上回る数値となることが予想される。繰上償還の実施や、より計画的な起債発行、適正な企業会計繰出金の算定に取り組む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106892</xdr:rowOff>
    </xdr:from>
    <xdr:to>
      <xdr:col>81</xdr:col>
      <xdr:colOff>44450</xdr:colOff>
      <xdr:row>40</xdr:row>
      <xdr:rowOff>106892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64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78440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3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26458</xdr:rowOff>
    </xdr:from>
    <xdr:to>
      <xdr:col>77</xdr:col>
      <xdr:colOff>44450</xdr:colOff>
      <xdr:row>40</xdr:row>
      <xdr:rowOff>106892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8445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67204</xdr:rowOff>
    </xdr:from>
    <xdr:to>
      <xdr:col>72</xdr:col>
      <xdr:colOff>203200</xdr:colOff>
      <xdr:row>40</xdr:row>
      <xdr:rowOff>26458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53754"/>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37042</xdr:rowOff>
    </xdr:from>
    <xdr:to>
      <xdr:col>68</xdr:col>
      <xdr:colOff>152400</xdr:colOff>
      <xdr:row>39</xdr:row>
      <xdr:rowOff>67204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723592"/>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56092</xdr:rowOff>
    </xdr:from>
    <xdr:to>
      <xdr:col>81</xdr:col>
      <xdr:colOff>95250</xdr:colOff>
      <xdr:row>40</xdr:row>
      <xdr:rowOff>157692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72619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5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56092</xdr:rowOff>
    </xdr:from>
    <xdr:to>
      <xdr:col>77</xdr:col>
      <xdr:colOff>95250</xdr:colOff>
      <xdr:row>40</xdr:row>
      <xdr:rowOff>157692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167869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82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147108</xdr:rowOff>
    </xdr:from>
    <xdr:to>
      <xdr:col>73</xdr:col>
      <xdr:colOff>44450</xdr:colOff>
      <xdr:row>40</xdr:row>
      <xdr:rowOff>77258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87435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16404</xdr:rowOff>
    </xdr:from>
    <xdr:to>
      <xdr:col>68</xdr:col>
      <xdr:colOff>203200</xdr:colOff>
      <xdr:row>39</xdr:row>
      <xdr:rowOff>118004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0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128181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7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157692</xdr:rowOff>
    </xdr:from>
    <xdr:to>
      <xdr:col>64</xdr:col>
      <xdr:colOff>152400</xdr:colOff>
      <xdr:row>39</xdr:row>
      <xdr:rowOff>87842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98019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4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ysClr val="windowText" lastClr="000000"/>
              </a:solidFill>
              <a:effectLst/>
              <a:latin typeface="+mn-lt"/>
              <a:ea typeface="+mn-ea"/>
              <a:cs typeface="+mn-cs"/>
            </a:rPr>
            <a:t>地方債現在高が前年度比で減少</a:t>
          </a:r>
          <a:r>
            <a:rPr lang="ja-JP" altLang="en-US" sz="1100" b="0" i="0">
              <a:solidFill>
                <a:schemeClr val="dk1"/>
              </a:solidFill>
              <a:effectLst/>
              <a:latin typeface="+mn-lt"/>
              <a:ea typeface="+mn-ea"/>
              <a:cs typeface="+mn-cs"/>
            </a:rPr>
            <a:t>したことから、前年度と同様に良好な水準を維持している。今後も交付税措置が適用される有利な起債の活用や適正な定員管理を進め、将来世代の負担が過度にならないよう健全な財政運営に努める。</a:t>
          </a:r>
        </a:p>
        <a:p>
          <a:br>
            <a:rPr lang="ja-JP" altLang="en-US" sz="1400"/>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7,239
7,228
22.35
5,514,222
4,960,433
533,796
2,847,079
4,285,599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類似団体の平均値で推移している。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今後も、指定管理者制度や民間委託の活用、適正な定員管理および給与制度の運用を推進し、人件費の抑制に努める。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20864</xdr:rowOff>
    </xdr:from>
    <xdr:to>
      <xdr:col>24</xdr:col>
      <xdr:colOff>25400</xdr:colOff>
      <xdr:row>35</xdr:row>
      <xdr:rowOff>66584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2161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166189</xdr:rowOff>
    </xdr:from>
    <xdr:to>
      <xdr:col>19</xdr:col>
      <xdr:colOff>187325</xdr:colOff>
      <xdr:row>35</xdr:row>
      <xdr:rowOff>20864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9548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74749</xdr:rowOff>
    </xdr:from>
    <xdr:to>
      <xdr:col>15</xdr:col>
      <xdr:colOff>98425</xdr:colOff>
      <xdr:row>34</xdr:row>
      <xdr:rowOff>166189</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904049"/>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74749</xdr:rowOff>
    </xdr:from>
    <xdr:to>
      <xdr:col>11</xdr:col>
      <xdr:colOff>9525</xdr:colOff>
      <xdr:row>35</xdr:row>
      <xdr:rowOff>151493</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904049"/>
          <a:ext cx="889000" cy="24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15784</xdr:rowOff>
    </xdr:from>
    <xdr:to>
      <xdr:col>24</xdr:col>
      <xdr:colOff>76200</xdr:colOff>
      <xdr:row>35</xdr:row>
      <xdr:rowOff>117384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1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32311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61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141514</xdr:rowOff>
    </xdr:from>
    <xdr:to>
      <xdr:col>20</xdr:col>
      <xdr:colOff>38100</xdr:colOff>
      <xdr:row>35</xdr:row>
      <xdr:rowOff>71664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81841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39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115389</xdr:rowOff>
    </xdr:from>
    <xdr:to>
      <xdr:col>15</xdr:col>
      <xdr:colOff>149225</xdr:colOff>
      <xdr:row>35</xdr:row>
      <xdr:rowOff>45539</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55716</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13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23949</xdr:rowOff>
    </xdr:from>
    <xdr:to>
      <xdr:col>11</xdr:col>
      <xdr:colOff>60325</xdr:colOff>
      <xdr:row>34</xdr:row>
      <xdr:rowOff>125549</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5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135726</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22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100693</xdr:rowOff>
    </xdr:from>
    <xdr:to>
      <xdr:col>6</xdr:col>
      <xdr:colOff>171450</xdr:colOff>
      <xdr:row>36</xdr:row>
      <xdr:rowOff>30843</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10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41020</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令和</a:t>
          </a:r>
          <a:r>
            <a:rPr lang="en-US" altLang="ja-JP" sz="1100" b="0" i="0">
              <a:solidFill>
                <a:schemeClr val="dk1"/>
              </a:solidFill>
              <a:effectLst/>
              <a:latin typeface="+mn-lt"/>
              <a:ea typeface="+mn-ea"/>
              <a:cs typeface="+mn-cs"/>
            </a:rPr>
            <a:t>2</a:t>
          </a:r>
          <a:r>
            <a:rPr lang="ja-JP" altLang="en-US" sz="1100" b="0" i="0">
              <a:solidFill>
                <a:schemeClr val="dk1"/>
              </a:solidFill>
              <a:effectLst/>
              <a:latin typeface="+mn-lt"/>
              <a:ea typeface="+mn-ea"/>
              <a:cs typeface="+mn-cs"/>
            </a:rPr>
            <a:t>年度から令和</a:t>
          </a:r>
          <a:r>
            <a:rPr lang="en-US" altLang="ja-JP" sz="1100" b="0" i="0">
              <a:solidFill>
                <a:schemeClr val="dk1"/>
              </a:solidFill>
              <a:effectLst/>
              <a:latin typeface="+mn-lt"/>
              <a:ea typeface="+mn-ea"/>
              <a:cs typeface="+mn-cs"/>
            </a:rPr>
            <a:t>4</a:t>
          </a:r>
          <a:r>
            <a:rPr lang="ja-JP" altLang="en-US" sz="1100" b="0" i="0">
              <a:solidFill>
                <a:schemeClr val="dk1"/>
              </a:solidFill>
              <a:effectLst/>
              <a:latin typeface="+mn-lt"/>
              <a:ea typeface="+mn-ea"/>
              <a:cs typeface="+mn-cs"/>
            </a:rPr>
            <a:t>年度にかけて減少傾向にあったものの、物価高騰等の影響を受けて令和５年度から増加に転じている。今後も、各システム構築や保守、情報セキュリティ関係経費、さらに指定管理者制度や民間委託の活用などにより、物件費は増加する見込みである。このため、経費のより一層の精査や見直し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127000</xdr:rowOff>
    </xdr:from>
    <xdr:to>
      <xdr:col>82</xdr:col>
      <xdr:colOff>107950</xdr:colOff>
      <xdr:row>18</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30416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98425</xdr:rowOff>
    </xdr:from>
    <xdr:to>
      <xdr:col>78</xdr:col>
      <xdr:colOff>69850</xdr:colOff>
      <xdr:row>17</xdr:row>
      <xdr:rowOff>127000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30130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98425</xdr:rowOff>
    </xdr:from>
    <xdr:to>
      <xdr:col>73</xdr:col>
      <xdr:colOff>180975</xdr:colOff>
      <xdr:row>17</xdr:row>
      <xdr:rowOff>146050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flipV="1">
          <a:off x="13893800" y="30130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146050</xdr:rowOff>
    </xdr:from>
    <xdr:to>
      <xdr:col>69</xdr:col>
      <xdr:colOff>92075</xdr:colOff>
      <xdr:row>18</xdr:row>
      <xdr:rowOff>31750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30607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19050</xdr:rowOff>
    </xdr:from>
    <xdr:to>
      <xdr:col>82</xdr:col>
      <xdr:colOff>158750</xdr:colOff>
      <xdr:row>18</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162577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3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76200</xdr:rowOff>
    </xdr:from>
    <xdr:to>
      <xdr:col>78</xdr:col>
      <xdr:colOff>120650</xdr:colOff>
      <xdr:row>18</xdr:row>
      <xdr:rowOff>6350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162577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07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47625</xdr:rowOff>
    </xdr:from>
    <xdr:to>
      <xdr:col>74</xdr:col>
      <xdr:colOff>31750</xdr:colOff>
      <xdr:row>17</xdr:row>
      <xdr:rowOff>149225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6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134002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4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10177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30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152400</xdr:rowOff>
    </xdr:from>
    <xdr:to>
      <xdr:col>65</xdr:col>
      <xdr:colOff>53975</xdr:colOff>
      <xdr:row>18</xdr:row>
      <xdr:rowOff>82550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67327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315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保育所運営費や医療給付費などが年々増加傾向にある上、少子化対策の一環として村独自で実施している児童福祉対策により、類似団体の平均値を上回る状況となっている。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今後も様々な社会福祉課題への対応が求められることから、さらなる経費の増加が予想される。こうした状況を踏まえ、今後も適正な経費の執行に努める。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88900</xdr:rowOff>
    </xdr:from>
    <xdr:to>
      <xdr:col>24</xdr:col>
      <xdr:colOff>25400</xdr:colOff>
      <xdr:row>57</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8615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92727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351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88900</xdr:rowOff>
    </xdr:from>
    <xdr:to>
      <xdr:col>19</xdr:col>
      <xdr:colOff>187325</xdr:colOff>
      <xdr:row>57</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8615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107950</xdr:rowOff>
    </xdr:from>
    <xdr:to>
      <xdr:col>15</xdr:col>
      <xdr:colOff>98425</xdr:colOff>
      <xdr:row>57</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8806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107950</xdr:rowOff>
    </xdr:from>
    <xdr:to>
      <xdr:col>11</xdr:col>
      <xdr:colOff>9525</xdr:colOff>
      <xdr:row>58</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880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38100</xdr:rowOff>
    </xdr:from>
    <xdr:to>
      <xdr:col>20</xdr:col>
      <xdr:colOff>38100</xdr:colOff>
      <xdr:row>57</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124477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89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114300</xdr:rowOff>
    </xdr:from>
    <xdr:to>
      <xdr:col>15</xdr:col>
      <xdr:colOff>149225</xdr:colOff>
      <xdr:row>58</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7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57150</xdr:rowOff>
    </xdr:from>
    <xdr:to>
      <xdr:col>11</xdr:col>
      <xdr:colOff>60325</xdr:colOff>
      <xdr:row>57</xdr:row>
      <xdr:rowOff>158750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143527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76200</xdr:rowOff>
    </xdr:from>
    <xdr:to>
      <xdr:col>6</xdr:col>
      <xdr:colOff>171450</xdr:colOff>
      <xdr:row>59</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162577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類似団体の平均水準で推移していたものの、令和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年度においてはこれを上回る結果となった。その要因として、下水道事業会計へ川部操車場跡地整備事業に伴う基準外繰出を実施したことが挙げられる。</a:t>
          </a:r>
          <a:br>
            <a:rPr lang="ja-JP" altLang="en-US" sz="1400"/>
          </a:br>
          <a:r>
            <a:rPr lang="ja-JP" altLang="en-US" sz="1100" b="0" i="0">
              <a:solidFill>
                <a:schemeClr val="dk1"/>
              </a:solidFill>
              <a:effectLst/>
              <a:latin typeface="+mn-lt"/>
              <a:ea typeface="+mn-ea"/>
              <a:cs typeface="+mn-cs"/>
            </a:rPr>
            <a:t>また、高齢化社会による医療費増加の影響を受け、国民健康保険、後期高齢者医療、介護保険特別会計への繰出金が増加すると予想される。この負担軽減に向け、保険料の適正化や徴収強化を図るとともに、保健事業や介護予防事業の推進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35560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5671800" y="99339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12700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9933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62230</xdr:rowOff>
    </xdr:from>
    <xdr:to>
      <xdr:col>73</xdr:col>
      <xdr:colOff>180975</xdr:colOff>
      <xdr:row>58</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8348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62230</xdr:rowOff>
    </xdr:from>
    <xdr:to>
      <xdr:col>69</xdr:col>
      <xdr:colOff>92075</xdr:colOff>
      <xdr:row>57</xdr:row>
      <xdr:rowOff>161290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8348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55897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99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50817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65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11430</xdr:rowOff>
    </xdr:from>
    <xdr:to>
      <xdr:col>69</xdr:col>
      <xdr:colOff>142875</xdr:colOff>
      <xdr:row>57</xdr:row>
      <xdr:rowOff>113030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110490</xdr:rowOff>
    </xdr:from>
    <xdr:to>
      <xdr:col>65</xdr:col>
      <xdr:colOff>53975</xdr:colOff>
      <xdr:row>58</xdr:row>
      <xdr:rowOff>40640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50817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　補助費等に係る経常収支比率は増加傾向にあったが、令和６年度は前年度比</a:t>
          </a:r>
          <a:r>
            <a:rPr lang="en-US" altLang="ja-JP" sz="1100" b="0" i="0">
              <a:solidFill>
                <a:schemeClr val="dk1"/>
              </a:solidFill>
              <a:effectLst/>
              <a:latin typeface="+mn-lt"/>
              <a:ea typeface="+mn-ea"/>
              <a:cs typeface="+mn-cs"/>
            </a:rPr>
            <a:t>0.3</a:t>
          </a:r>
          <a:r>
            <a:rPr lang="ja-JP" altLang="en-US" sz="1100" b="0" i="0">
              <a:solidFill>
                <a:schemeClr val="dk1"/>
              </a:solidFill>
              <a:effectLst/>
              <a:latin typeface="+mn-lt"/>
              <a:ea typeface="+mn-ea"/>
              <a:cs typeface="+mn-cs"/>
            </a:rPr>
            <a:t>％減少した。その主な要因は、村の基幹産業である農林水産業関係の補助金見直しや、大型区画農地整備事業の工事完了である。</a:t>
          </a:r>
          <a:br>
            <a:rPr lang="ja-JP" altLang="en-US" sz="1100" b="0" i="0">
              <a:solidFill>
                <a:schemeClr val="dk1"/>
              </a:solidFill>
              <a:effectLst/>
              <a:latin typeface="+mn-lt"/>
              <a:ea typeface="+mn-ea"/>
              <a:cs typeface="+mn-cs"/>
            </a:rPr>
          </a:br>
          <a:r>
            <a:rPr lang="ja-JP" altLang="en-US" sz="1100" b="0" i="0">
              <a:solidFill>
                <a:schemeClr val="dk1"/>
              </a:solidFill>
              <a:effectLst/>
              <a:latin typeface="+mn-lt"/>
              <a:ea typeface="+mn-ea"/>
              <a:cs typeface="+mn-cs"/>
            </a:rPr>
            <a:t>また、その他の補助費等についても、本来の負担や補助目的に基づき、対象経費や団体の精査・見直しを進める方針である。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132715</xdr:rowOff>
    </xdr:from>
    <xdr:to>
      <xdr:col>82</xdr:col>
      <xdr:colOff>107950</xdr:colOff>
      <xdr:row>35</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13346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109855</xdr:rowOff>
    </xdr:from>
    <xdr:to>
      <xdr:col>78</xdr:col>
      <xdr:colOff>69850</xdr:colOff>
      <xdr:row>35</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106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69850</xdr:rowOff>
    </xdr:from>
    <xdr:to>
      <xdr:col>73</xdr:col>
      <xdr:colOff>180975</xdr:colOff>
      <xdr:row>35</xdr:row>
      <xdr:rowOff>109855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706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69850</xdr:rowOff>
    </xdr:from>
    <xdr:to>
      <xdr:col>69</xdr:col>
      <xdr:colOff>92075</xdr:colOff>
      <xdr:row>35</xdr:row>
      <xdr:rowOff>138430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706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81915</xdr:rowOff>
    </xdr:from>
    <xdr:to>
      <xdr:col>82</xdr:col>
      <xdr:colOff>158750</xdr:colOff>
      <xdr:row>36</xdr:row>
      <xdr:rowOff>12065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98442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92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99060</xdr:rowOff>
    </xdr:from>
    <xdr:to>
      <xdr:col>78</xdr:col>
      <xdr:colOff>120650</xdr:colOff>
      <xdr:row>36</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39387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68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59055</xdr:rowOff>
    </xdr:from>
    <xdr:to>
      <xdr:col>74</xdr:col>
      <xdr:colOff>31750</xdr:colOff>
      <xdr:row>35</xdr:row>
      <xdr:rowOff>160655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19050</xdr:rowOff>
    </xdr:from>
    <xdr:to>
      <xdr:col>69</xdr:col>
      <xdr:colOff>142875</xdr:colOff>
      <xdr:row>35</xdr:row>
      <xdr:rowOff>120650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105427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2557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lang="ja-JP" altLang="en-US" sz="1100" b="0" i="0">
              <a:solidFill>
                <a:schemeClr val="dk1"/>
              </a:solidFill>
              <a:effectLst/>
              <a:latin typeface="+mn-lt"/>
              <a:ea typeface="+mn-ea"/>
              <a:cs typeface="+mn-cs"/>
            </a:rPr>
            <a:t>平成</a:t>
          </a:r>
          <a:r>
            <a:rPr lang="en-US" altLang="ja-JP" sz="1100" b="0" i="0">
              <a:solidFill>
                <a:schemeClr val="dk1"/>
              </a:solidFill>
              <a:effectLst/>
              <a:latin typeface="+mn-lt"/>
              <a:ea typeface="+mn-ea"/>
              <a:cs typeface="+mn-cs"/>
            </a:rPr>
            <a:t>15</a:t>
          </a:r>
          <a:r>
            <a:rPr lang="ja-JP" altLang="en-US" sz="1100" b="0" i="0">
              <a:solidFill>
                <a:schemeClr val="dk1"/>
              </a:solidFill>
              <a:effectLst/>
              <a:latin typeface="+mn-lt"/>
              <a:ea typeface="+mn-ea"/>
              <a:cs typeface="+mn-cs"/>
            </a:rPr>
            <a:t>年度臨時財政対策債が償還終了したことなどにより、前年度比</a:t>
          </a:r>
          <a:r>
            <a:rPr lang="en-US" altLang="ja-JP" sz="1100" b="0" i="0">
              <a:solidFill>
                <a:schemeClr val="dk1"/>
              </a:solidFill>
              <a:effectLst/>
              <a:latin typeface="+mn-lt"/>
              <a:ea typeface="+mn-ea"/>
              <a:cs typeface="+mn-cs"/>
            </a:rPr>
            <a:t>1.0</a:t>
          </a:r>
          <a:r>
            <a:rPr lang="ja-JP" altLang="en-US" sz="1100" b="0" i="0">
              <a:solidFill>
                <a:schemeClr val="dk1"/>
              </a:solidFill>
              <a:effectLst/>
              <a:latin typeface="+mn-lt"/>
              <a:ea typeface="+mn-ea"/>
              <a:cs typeface="+mn-cs"/>
            </a:rPr>
            <a:t>％の減少となった。また、類似団体平均と比較して</a:t>
          </a:r>
          <a:r>
            <a:rPr lang="en-US" altLang="ja-JP" sz="1100" b="0" i="0">
              <a:solidFill>
                <a:schemeClr val="dk1"/>
              </a:solidFill>
              <a:effectLst/>
              <a:latin typeface="+mn-lt"/>
              <a:ea typeface="+mn-ea"/>
              <a:cs typeface="+mn-cs"/>
            </a:rPr>
            <a:t>4.2</a:t>
          </a:r>
          <a:r>
            <a:rPr lang="ja-JP" altLang="en-US" sz="1100" b="0" i="0">
              <a:solidFill>
                <a:schemeClr val="dk1"/>
              </a:solidFill>
              <a:effectLst/>
              <a:latin typeface="+mn-lt"/>
              <a:ea typeface="+mn-ea"/>
              <a:cs typeface="+mn-cs"/>
            </a:rPr>
            <a:t>％下回っている。</a:t>
          </a:r>
          <a:endParaRPr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　今後も将来世代への過度な負担を避けるため、新規発行債を抑制し、交付税措置が適用される有利な地方債の発行に努め、削減を図る。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xdr:rowOff>
    </xdr:from>
    <xdr:to>
      <xdr:col>24</xdr:col>
      <xdr:colOff>25400</xdr:colOff>
      <xdr:row>76</xdr:row>
      <xdr:rowOff>43180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987800" y="130352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43180</xdr:rowOff>
    </xdr:from>
    <xdr:to>
      <xdr:col>19</xdr:col>
      <xdr:colOff>187325</xdr:colOff>
      <xdr:row>76</xdr:row>
      <xdr:rowOff>69850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733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134620</xdr:rowOff>
    </xdr:from>
    <xdr:to>
      <xdr:col>15</xdr:col>
      <xdr:colOff>98425</xdr:colOff>
      <xdr:row>76</xdr:row>
      <xdr:rowOff>69850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299337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123190</xdr:rowOff>
    </xdr:from>
    <xdr:to>
      <xdr:col>11</xdr:col>
      <xdr:colOff>9525</xdr:colOff>
      <xdr:row>75</xdr:row>
      <xdr:rowOff>134620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a:off x="1320800" y="129819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125730</xdr:rowOff>
    </xdr:from>
    <xdr:to>
      <xdr:col>24</xdr:col>
      <xdr:colOff>76200</xdr:colOff>
      <xdr:row>76</xdr:row>
      <xdr:rowOff>55880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142257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163830</xdr:rowOff>
    </xdr:from>
    <xdr:to>
      <xdr:col>20</xdr:col>
      <xdr:colOff>38100</xdr:colOff>
      <xdr:row>76</xdr:row>
      <xdr:rowOff>93980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104157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9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19050</xdr:rowOff>
    </xdr:from>
    <xdr:to>
      <xdr:col>15</xdr:col>
      <xdr:colOff>149225</xdr:colOff>
      <xdr:row>76</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83820</xdr:rowOff>
    </xdr:from>
    <xdr:to>
      <xdr:col>11</xdr:col>
      <xdr:colOff>60325</xdr:colOff>
      <xdr:row>76</xdr:row>
      <xdr:rowOff>13970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24147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72390</xdr:rowOff>
    </xdr:from>
    <xdr:to>
      <xdr:col>6</xdr:col>
      <xdr:colOff>171450</xdr:colOff>
      <xdr:row>76</xdr:row>
      <xdr:rowOff>2539</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12717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前年度比で</a:t>
          </a:r>
          <a:r>
            <a:rPr lang="en-US" altLang="ja-JP" sz="1100" b="0" i="0">
              <a:solidFill>
                <a:schemeClr val="dk1"/>
              </a:solidFill>
              <a:effectLst/>
              <a:latin typeface="+mn-lt"/>
              <a:ea typeface="+mn-ea"/>
              <a:cs typeface="+mn-cs"/>
            </a:rPr>
            <a:t>2.5</a:t>
          </a:r>
          <a:r>
            <a:rPr lang="ja-JP" altLang="en-US" sz="1100" b="0" i="0">
              <a:solidFill>
                <a:schemeClr val="dk1"/>
              </a:solidFill>
              <a:effectLst/>
              <a:latin typeface="+mn-lt"/>
              <a:ea typeface="+mn-ea"/>
              <a:cs typeface="+mn-cs"/>
            </a:rPr>
            <a:t>％増加し、類似団体の平均値を上回る水準で推移している。今後、多様化する住民サービスに対応するため、サービスの質を維持しつつ、普通会計のみならず特別会計や企業会計においても、さらなる経費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62230</xdr:rowOff>
    </xdr:from>
    <xdr:to>
      <xdr:col>82</xdr:col>
      <xdr:colOff>107950</xdr:colOff>
      <xdr:row>77</xdr:row>
      <xdr:rowOff>157480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26388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35561</xdr:rowOff>
    </xdr:from>
    <xdr:to>
      <xdr:col>78</xdr:col>
      <xdr:colOff>69850</xdr:colOff>
      <xdr:row>77</xdr:row>
      <xdr:rowOff>62230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372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73661</xdr:rowOff>
    </xdr:from>
    <xdr:to>
      <xdr:col>73</xdr:col>
      <xdr:colOff>180975</xdr:colOff>
      <xdr:row>77</xdr:row>
      <xdr:rowOff>35561</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103861"/>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73661</xdr:rowOff>
    </xdr:from>
    <xdr:to>
      <xdr:col>69</xdr:col>
      <xdr:colOff>92075</xdr:colOff>
      <xdr:row>78</xdr:row>
      <xdr:rowOff>31750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103861"/>
          <a:ext cx="889000" cy="300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106680</xdr:rowOff>
    </xdr:from>
    <xdr:to>
      <xdr:col>82</xdr:col>
      <xdr:colOff>158750</xdr:colOff>
      <xdr:row>78</xdr:row>
      <xdr:rowOff>36830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0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78757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11430</xdr:rowOff>
    </xdr:from>
    <xdr:to>
      <xdr:col>78</xdr:col>
      <xdr:colOff>120650</xdr:colOff>
      <xdr:row>77</xdr:row>
      <xdr:rowOff>113030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97807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156211</xdr:rowOff>
    </xdr:from>
    <xdr:to>
      <xdr:col>74</xdr:col>
      <xdr:colOff>31750</xdr:colOff>
      <xdr:row>77</xdr:row>
      <xdr:rowOff>86361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71138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22861</xdr:rowOff>
    </xdr:from>
    <xdr:to>
      <xdr:col>69</xdr:col>
      <xdr:colOff>142875</xdr:colOff>
      <xdr:row>76</xdr:row>
      <xdr:rowOff>124461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109238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152400</xdr:rowOff>
    </xdr:from>
    <xdr:to>
      <xdr:col>65</xdr:col>
      <xdr:colOff>53975</xdr:colOff>
      <xdr:row>78</xdr:row>
      <xdr:rowOff>82550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67327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107517</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1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97340</xdr:rowOff>
    </xdr:from>
    <xdr:to>
      <xdr:col>29</xdr:col>
      <xdr:colOff>127000</xdr:colOff>
      <xdr:row>19</xdr:row>
      <xdr:rowOff>133619</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402515"/>
          <a:ext cx="647700" cy="36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133619</xdr:rowOff>
    </xdr:from>
    <xdr:to>
      <xdr:col>26</xdr:col>
      <xdr:colOff>50800</xdr:colOff>
      <xdr:row>19</xdr:row>
      <xdr:rowOff>168718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438794"/>
          <a:ext cx="698500" cy="35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168718</xdr:rowOff>
    </xdr:from>
    <xdr:to>
      <xdr:col>22</xdr:col>
      <xdr:colOff>114300</xdr:colOff>
      <xdr:row>20</xdr:row>
      <xdr:rowOff>22574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473893"/>
          <a:ext cx="698500" cy="25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13910</xdr:rowOff>
    </xdr:from>
    <xdr:to>
      <xdr:col>18</xdr:col>
      <xdr:colOff>177800</xdr:colOff>
      <xdr:row>20</xdr:row>
      <xdr:rowOff>22574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a:off x="2908300" y="3490535"/>
          <a:ext cx="698500" cy="8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46540</xdr:rowOff>
    </xdr:from>
    <xdr:to>
      <xdr:col>29</xdr:col>
      <xdr:colOff>177800</xdr:colOff>
      <xdr:row>19</xdr:row>
      <xdr:rowOff>148140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351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126567</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260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82819</xdr:rowOff>
    </xdr:from>
    <xdr:to>
      <xdr:col>26</xdr:col>
      <xdr:colOff>101600</xdr:colOff>
      <xdr:row>20</xdr:row>
      <xdr:rowOff>12969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3879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169196</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474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117918</xdr:rowOff>
    </xdr:from>
    <xdr:to>
      <xdr:col>22</xdr:col>
      <xdr:colOff>165100</xdr:colOff>
      <xdr:row>20</xdr:row>
      <xdr:rowOff>48068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423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32845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509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143224</xdr:rowOff>
    </xdr:from>
    <xdr:to>
      <xdr:col>19</xdr:col>
      <xdr:colOff>38100</xdr:colOff>
      <xdr:row>20</xdr:row>
      <xdr:rowOff>73374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448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58151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53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134560</xdr:rowOff>
    </xdr:from>
    <xdr:to>
      <xdr:col>15</xdr:col>
      <xdr:colOff>101600</xdr:colOff>
      <xdr:row>20</xdr:row>
      <xdr:rowOff>64710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439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49487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526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268808</xdr:rowOff>
    </xdr:from>
    <xdr:to>
      <xdr:col>29</xdr:col>
      <xdr:colOff>127000</xdr:colOff>
      <xdr:row>37</xdr:row>
      <xdr:rowOff>321101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393508"/>
          <a:ext cx="647700" cy="52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183159</xdr:rowOff>
    </xdr:from>
    <xdr:to>
      <xdr:col>26</xdr:col>
      <xdr:colOff>50800</xdr:colOff>
      <xdr:row>37</xdr:row>
      <xdr:rowOff>268808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307859"/>
          <a:ext cx="698500" cy="856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183159</xdr:rowOff>
    </xdr:from>
    <xdr:to>
      <xdr:col>22</xdr:col>
      <xdr:colOff>114300</xdr:colOff>
      <xdr:row>38</xdr:row>
      <xdr:rowOff>26912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307859"/>
          <a:ext cx="698500" cy="186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26912</xdr:rowOff>
    </xdr:from>
    <xdr:to>
      <xdr:col>18</xdr:col>
      <xdr:colOff>177800</xdr:colOff>
      <xdr:row>38</xdr:row>
      <xdr:rowOff>122675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494512"/>
          <a:ext cx="698500" cy="95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270301</xdr:rowOff>
    </xdr:from>
    <xdr:to>
      <xdr:col>29</xdr:col>
      <xdr:colOff>177800</xdr:colOff>
      <xdr:row>38</xdr:row>
      <xdr:rowOff>29001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395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242378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367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218008</xdr:rowOff>
    </xdr:from>
    <xdr:to>
      <xdr:col>26</xdr:col>
      <xdr:colOff>101600</xdr:colOff>
      <xdr:row>37</xdr:row>
      <xdr:rowOff>319608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3427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304385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429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132359</xdr:rowOff>
    </xdr:from>
    <xdr:to>
      <xdr:col>22</xdr:col>
      <xdr:colOff>165100</xdr:colOff>
      <xdr:row>37</xdr:row>
      <xdr:rowOff>233959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257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218736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34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319012</xdr:rowOff>
    </xdr:from>
    <xdr:to>
      <xdr:col>19</xdr:col>
      <xdr:colOff>38100</xdr:colOff>
      <xdr:row>38</xdr:row>
      <xdr:rowOff>77712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443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62489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53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71875</xdr:rowOff>
    </xdr:from>
    <xdr:to>
      <xdr:col>15</xdr:col>
      <xdr:colOff>101600</xdr:colOff>
      <xdr:row>39</xdr:row>
      <xdr:rowOff>2025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539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158252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625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7,239
7,228
22.35
5,514,222
4,960,433
533,796
2,847,079
4,285,599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156155</xdr:rowOff>
    </xdr:from>
    <xdr:to>
      <xdr:col>24</xdr:col>
      <xdr:colOff>63500</xdr:colOff>
      <xdr:row>39</xdr:row>
      <xdr:rowOff>14793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671255"/>
          <a:ext cx="838200" cy="3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14793</xdr:rowOff>
    </xdr:from>
    <xdr:to>
      <xdr:col>19</xdr:col>
      <xdr:colOff>177800</xdr:colOff>
      <xdr:row>39</xdr:row>
      <xdr:rowOff>40090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701343"/>
          <a:ext cx="889000" cy="2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40090</xdr:rowOff>
    </xdr:from>
    <xdr:to>
      <xdr:col>15</xdr:col>
      <xdr:colOff>50800</xdr:colOff>
      <xdr:row>39</xdr:row>
      <xdr:rowOff>64372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726640"/>
          <a:ext cx="889000" cy="2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44341</xdr:rowOff>
    </xdr:from>
    <xdr:to>
      <xdr:col>10</xdr:col>
      <xdr:colOff>114300</xdr:colOff>
      <xdr:row>39</xdr:row>
      <xdr:rowOff>64372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6730891"/>
          <a:ext cx="889000" cy="20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105355</xdr:rowOff>
    </xdr:from>
    <xdr:to>
      <xdr:col>24</xdr:col>
      <xdr:colOff>114300</xdr:colOff>
      <xdr:row>39</xdr:row>
      <xdr:rowOff>35505</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62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20282</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535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135443</xdr:rowOff>
    </xdr:from>
    <xdr:to>
      <xdr:col>20</xdr:col>
      <xdr:colOff>38100</xdr:colOff>
      <xdr:row>39</xdr:row>
      <xdr:rowOff>65593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65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56720</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74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160740</xdr:rowOff>
    </xdr:from>
    <xdr:to>
      <xdr:col>15</xdr:col>
      <xdr:colOff>101600</xdr:colOff>
      <xdr:row>39</xdr:row>
      <xdr:rowOff>90890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67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82017</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768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13572</xdr:rowOff>
    </xdr:from>
    <xdr:to>
      <xdr:col>10</xdr:col>
      <xdr:colOff>165100</xdr:colOff>
      <xdr:row>39</xdr:row>
      <xdr:rowOff>115172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70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106299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79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164991</xdr:rowOff>
    </xdr:from>
    <xdr:to>
      <xdr:col>6</xdr:col>
      <xdr:colOff>38100</xdr:colOff>
      <xdr:row>39</xdr:row>
      <xdr:rowOff>95141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68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86268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772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45799</xdr:rowOff>
    </xdr:from>
    <xdr:to>
      <xdr:col>24</xdr:col>
      <xdr:colOff>63500</xdr:colOff>
      <xdr:row>59</xdr:row>
      <xdr:rowOff>78832</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161349"/>
          <a:ext cx="838200" cy="3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78717</xdr:rowOff>
    </xdr:from>
    <xdr:to>
      <xdr:col>19</xdr:col>
      <xdr:colOff>177800</xdr:colOff>
      <xdr:row>59</xdr:row>
      <xdr:rowOff>78832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194267"/>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78717</xdr:rowOff>
    </xdr:from>
    <xdr:to>
      <xdr:col>15</xdr:col>
      <xdr:colOff>50800</xdr:colOff>
      <xdr:row>59</xdr:row>
      <xdr:rowOff>89610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194267"/>
          <a:ext cx="889000" cy="10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89610</xdr:rowOff>
    </xdr:from>
    <xdr:to>
      <xdr:col>10</xdr:col>
      <xdr:colOff>114300</xdr:colOff>
      <xdr:row>59</xdr:row>
      <xdr:rowOff>104477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205160"/>
          <a:ext cx="889000" cy="14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166449</xdr:rowOff>
    </xdr:from>
    <xdr:to>
      <xdr:col>24</xdr:col>
      <xdr:colOff>114300</xdr:colOff>
      <xdr:row>59</xdr:row>
      <xdr:rowOff>96599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11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81376</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1002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28032</xdr:rowOff>
    </xdr:from>
    <xdr:to>
      <xdr:col>20</xdr:col>
      <xdr:colOff>38100</xdr:colOff>
      <xdr:row>59</xdr:row>
      <xdr:rowOff>129632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1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120759</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236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27917</xdr:rowOff>
    </xdr:from>
    <xdr:to>
      <xdr:col>15</xdr:col>
      <xdr:colOff>101600</xdr:colOff>
      <xdr:row>59</xdr:row>
      <xdr:rowOff>129517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14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120644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236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38810</xdr:rowOff>
    </xdr:from>
    <xdr:to>
      <xdr:col>10</xdr:col>
      <xdr:colOff>165100</xdr:colOff>
      <xdr:row>59</xdr:row>
      <xdr:rowOff>140410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1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131537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247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53677</xdr:rowOff>
    </xdr:from>
    <xdr:to>
      <xdr:col>6</xdr:col>
      <xdr:colOff>38100</xdr:colOff>
      <xdr:row>59</xdr:row>
      <xdr:rowOff>155277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6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146404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6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80003</xdr:rowOff>
    </xdr:from>
    <xdr:to>
      <xdr:col>24</xdr:col>
      <xdr:colOff>63500</xdr:colOff>
      <xdr:row>78</xdr:row>
      <xdr:rowOff>164161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53103"/>
          <a:ext cx="838200" cy="8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149056</xdr:rowOff>
    </xdr:from>
    <xdr:to>
      <xdr:col>19</xdr:col>
      <xdr:colOff>177800</xdr:colOff>
      <xdr:row>78</xdr:row>
      <xdr:rowOff>164161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22156"/>
          <a:ext cx="889000" cy="1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149056</xdr:rowOff>
    </xdr:from>
    <xdr:to>
      <xdr:col>15</xdr:col>
      <xdr:colOff>50800</xdr:colOff>
      <xdr:row>79</xdr:row>
      <xdr:rowOff>60099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22156"/>
          <a:ext cx="889000" cy="8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55607</xdr:rowOff>
    </xdr:from>
    <xdr:to>
      <xdr:col>10</xdr:col>
      <xdr:colOff>114300</xdr:colOff>
      <xdr:row>79</xdr:row>
      <xdr:rowOff>60099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600157"/>
          <a:ext cx="889000" cy="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29203</xdr:rowOff>
    </xdr:from>
    <xdr:to>
      <xdr:col>24</xdr:col>
      <xdr:colOff>114300</xdr:colOff>
      <xdr:row>78</xdr:row>
      <xdr:rowOff>130803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02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7630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113361</xdr:rowOff>
    </xdr:from>
    <xdr:to>
      <xdr:col>20</xdr:col>
      <xdr:colOff>38100</xdr:colOff>
      <xdr:row>79</xdr:row>
      <xdr:rowOff>43511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34638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79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98256</xdr:rowOff>
    </xdr:from>
    <xdr:to>
      <xdr:col>15</xdr:col>
      <xdr:colOff>101600</xdr:colOff>
      <xdr:row>79</xdr:row>
      <xdr:rowOff>28406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7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19533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6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9299</xdr:rowOff>
    </xdr:from>
    <xdr:to>
      <xdr:col>10</xdr:col>
      <xdr:colOff>165100</xdr:colOff>
      <xdr:row>79</xdr:row>
      <xdr:rowOff>110899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5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102026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4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4807</xdr:rowOff>
    </xdr:from>
    <xdr:to>
      <xdr:col>6</xdr:col>
      <xdr:colOff>38100</xdr:colOff>
      <xdr:row>79</xdr:row>
      <xdr:rowOff>106407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4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97534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4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124823</xdr:rowOff>
    </xdr:from>
    <xdr:to>
      <xdr:col>24</xdr:col>
      <xdr:colOff>63500</xdr:colOff>
      <xdr:row>95</xdr:row>
      <xdr:rowOff>154595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412573"/>
          <a:ext cx="838200" cy="2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124823</xdr:rowOff>
    </xdr:from>
    <xdr:to>
      <xdr:col>19</xdr:col>
      <xdr:colOff>177800</xdr:colOff>
      <xdr:row>95</xdr:row>
      <xdr:rowOff>138457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12573"/>
          <a:ext cx="889000" cy="13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77009</xdr:rowOff>
    </xdr:from>
    <xdr:to>
      <xdr:col>15</xdr:col>
      <xdr:colOff>50800</xdr:colOff>
      <xdr:row>95</xdr:row>
      <xdr:rowOff>138457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64759"/>
          <a:ext cx="889000" cy="6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77009</xdr:rowOff>
    </xdr:from>
    <xdr:to>
      <xdr:col>10</xdr:col>
      <xdr:colOff>114300</xdr:colOff>
      <xdr:row>96</xdr:row>
      <xdr:rowOff>110513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64759"/>
          <a:ext cx="889000" cy="20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103795</xdr:rowOff>
    </xdr:from>
    <xdr:to>
      <xdr:col>24</xdr:col>
      <xdr:colOff>114300</xdr:colOff>
      <xdr:row>96</xdr:row>
      <xdr:rowOff>33945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9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82222</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69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74023</xdr:rowOff>
    </xdr:from>
    <xdr:to>
      <xdr:col>20</xdr:col>
      <xdr:colOff>38100</xdr:colOff>
      <xdr:row>96</xdr:row>
      <xdr:rowOff>4173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61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20700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13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87657</xdr:rowOff>
    </xdr:from>
    <xdr:to>
      <xdr:col>15</xdr:col>
      <xdr:colOff>101600</xdr:colOff>
      <xdr:row>96</xdr:row>
      <xdr:rowOff>17807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7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34334</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5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26209</xdr:rowOff>
    </xdr:from>
    <xdr:to>
      <xdr:col>10</xdr:col>
      <xdr:colOff>165100</xdr:colOff>
      <xdr:row>95</xdr:row>
      <xdr:rowOff>127809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1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144336</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89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59713</xdr:rowOff>
    </xdr:from>
    <xdr:to>
      <xdr:col>6</xdr:col>
      <xdr:colOff>38100</xdr:colOff>
      <xdr:row>96</xdr:row>
      <xdr:rowOff>161313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1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6390</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9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24089</xdr:rowOff>
    </xdr:from>
    <xdr:to>
      <xdr:col>55</xdr:col>
      <xdr:colOff>0</xdr:colOff>
      <xdr:row>38</xdr:row>
      <xdr:rowOff>40307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539189"/>
          <a:ext cx="838200" cy="1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38305</xdr:rowOff>
    </xdr:from>
    <xdr:to>
      <xdr:col>50</xdr:col>
      <xdr:colOff>114300</xdr:colOff>
      <xdr:row>38</xdr:row>
      <xdr:rowOff>40307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53405"/>
          <a:ext cx="889000" cy="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38305</xdr:rowOff>
    </xdr:from>
    <xdr:to>
      <xdr:col>45</xdr:col>
      <xdr:colOff>177800</xdr:colOff>
      <xdr:row>38</xdr:row>
      <xdr:rowOff>65377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53405"/>
          <a:ext cx="889000" cy="2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32029</xdr:rowOff>
    </xdr:from>
    <xdr:to>
      <xdr:col>41</xdr:col>
      <xdr:colOff>50800</xdr:colOff>
      <xdr:row>38</xdr:row>
      <xdr:rowOff>65377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75679"/>
          <a:ext cx="889000" cy="20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144739</xdr:rowOff>
    </xdr:from>
    <xdr:to>
      <xdr:col>55</xdr:col>
      <xdr:colOff>50800</xdr:colOff>
      <xdr:row>38</xdr:row>
      <xdr:rowOff>74889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48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59666</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0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160957</xdr:rowOff>
    </xdr:from>
    <xdr:to>
      <xdr:col>50</xdr:col>
      <xdr:colOff>165100</xdr:colOff>
      <xdr:row>38</xdr:row>
      <xdr:rowOff>91107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0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82234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9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158955</xdr:rowOff>
    </xdr:from>
    <xdr:to>
      <xdr:col>46</xdr:col>
      <xdr:colOff>38100</xdr:colOff>
      <xdr:row>38</xdr:row>
      <xdr:rowOff>89105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0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80232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9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14577</xdr:rowOff>
    </xdr:from>
    <xdr:to>
      <xdr:col>41</xdr:col>
      <xdr:colOff>101600</xdr:colOff>
      <xdr:row>38</xdr:row>
      <xdr:rowOff>116177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2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107304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622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152679</xdr:rowOff>
    </xdr:from>
    <xdr:to>
      <xdr:col>36</xdr:col>
      <xdr:colOff>165100</xdr:colOff>
      <xdr:row>37</xdr:row>
      <xdr:rowOff>82829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2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73956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17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143513</xdr:rowOff>
    </xdr:from>
    <xdr:to>
      <xdr:col>55</xdr:col>
      <xdr:colOff>0</xdr:colOff>
      <xdr:row>59</xdr:row>
      <xdr:rowOff>26150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87613"/>
          <a:ext cx="838200" cy="5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26150</xdr:rowOff>
    </xdr:from>
    <xdr:to>
      <xdr:col>50</xdr:col>
      <xdr:colOff>114300</xdr:colOff>
      <xdr:row>59</xdr:row>
      <xdr:rowOff>52734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10141700"/>
          <a:ext cx="889000" cy="2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127439</xdr:rowOff>
    </xdr:from>
    <xdr:to>
      <xdr:col>45</xdr:col>
      <xdr:colOff>177800</xdr:colOff>
      <xdr:row>59</xdr:row>
      <xdr:rowOff>52734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071539"/>
          <a:ext cx="889000" cy="9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156390</xdr:rowOff>
    </xdr:from>
    <xdr:to>
      <xdr:col>41</xdr:col>
      <xdr:colOff>50800</xdr:colOff>
      <xdr:row>58</xdr:row>
      <xdr:rowOff>127439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29040"/>
          <a:ext cx="889000" cy="14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92713</xdr:rowOff>
    </xdr:from>
    <xdr:to>
      <xdr:col>55</xdr:col>
      <xdr:colOff>50800</xdr:colOff>
      <xdr:row>59</xdr:row>
      <xdr:rowOff>22863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1003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7640</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51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146800</xdr:rowOff>
    </xdr:from>
    <xdr:to>
      <xdr:col>50</xdr:col>
      <xdr:colOff>165100</xdr:colOff>
      <xdr:row>59</xdr:row>
      <xdr:rowOff>76950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9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68077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8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1934</xdr:rowOff>
    </xdr:from>
    <xdr:to>
      <xdr:col>46</xdr:col>
      <xdr:colOff>38100</xdr:colOff>
      <xdr:row>59</xdr:row>
      <xdr:rowOff>103534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11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94661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21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76639</xdr:rowOff>
    </xdr:from>
    <xdr:to>
      <xdr:col>41</xdr:col>
      <xdr:colOff>101600</xdr:colOff>
      <xdr:row>59</xdr:row>
      <xdr:rowOff>6789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2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169366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1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105590</xdr:rowOff>
    </xdr:from>
    <xdr:to>
      <xdr:col>36</xdr:col>
      <xdr:colOff>165100</xdr:colOff>
      <xdr:row>58</xdr:row>
      <xdr:rowOff>35740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87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26867</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997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58113</xdr:rowOff>
    </xdr:from>
    <xdr:to>
      <xdr:col>55</xdr:col>
      <xdr:colOff>0</xdr:colOff>
      <xdr:row>78</xdr:row>
      <xdr:rowOff>81905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259763"/>
          <a:ext cx="838200" cy="195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81905</xdr:rowOff>
    </xdr:from>
    <xdr:to>
      <xdr:col>50</xdr:col>
      <xdr:colOff>114300</xdr:colOff>
      <xdr:row>78</xdr:row>
      <xdr:rowOff>115446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455005"/>
          <a:ext cx="889000" cy="3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115446</xdr:rowOff>
    </xdr:from>
    <xdr:to>
      <xdr:col>45</xdr:col>
      <xdr:colOff>177800</xdr:colOff>
      <xdr:row>78</xdr:row>
      <xdr:rowOff>117841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88546"/>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145027</xdr:rowOff>
    </xdr:from>
    <xdr:to>
      <xdr:col>41</xdr:col>
      <xdr:colOff>50800</xdr:colOff>
      <xdr:row>78</xdr:row>
      <xdr:rowOff>117841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46677"/>
          <a:ext cx="889000" cy="144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7313</xdr:rowOff>
    </xdr:from>
    <xdr:to>
      <xdr:col>55</xdr:col>
      <xdr:colOff>50800</xdr:colOff>
      <xdr:row>77</xdr:row>
      <xdr:rowOff>108913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0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157190</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187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31105</xdr:rowOff>
    </xdr:from>
    <xdr:to>
      <xdr:col>50</xdr:col>
      <xdr:colOff>165100</xdr:colOff>
      <xdr:row>78</xdr:row>
      <xdr:rowOff>132705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0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123832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9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64646</xdr:rowOff>
    </xdr:from>
    <xdr:to>
      <xdr:col>46</xdr:col>
      <xdr:colOff>38100</xdr:colOff>
      <xdr:row>78</xdr:row>
      <xdr:rowOff>166246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3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157373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67041</xdr:rowOff>
    </xdr:from>
    <xdr:to>
      <xdr:col>41</xdr:col>
      <xdr:colOff>101600</xdr:colOff>
      <xdr:row>78</xdr:row>
      <xdr:rowOff>168641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40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159768</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32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94227</xdr:rowOff>
    </xdr:from>
    <xdr:to>
      <xdr:col>36</xdr:col>
      <xdr:colOff>165100</xdr:colOff>
      <xdr:row>78</xdr:row>
      <xdr:rowOff>24377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95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15504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38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169038</xdr:rowOff>
    </xdr:from>
    <xdr:to>
      <xdr:col>55</xdr:col>
      <xdr:colOff>0</xdr:colOff>
      <xdr:row>99</xdr:row>
      <xdr:rowOff>9525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971138"/>
          <a:ext cx="838200" cy="1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169038</xdr:rowOff>
    </xdr:from>
    <xdr:to>
      <xdr:col>50</xdr:col>
      <xdr:colOff>114300</xdr:colOff>
      <xdr:row>99</xdr:row>
      <xdr:rowOff>12469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971138"/>
          <a:ext cx="889000" cy="1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74896</xdr:rowOff>
    </xdr:from>
    <xdr:to>
      <xdr:col>45</xdr:col>
      <xdr:colOff>177800</xdr:colOff>
      <xdr:row>99</xdr:row>
      <xdr:rowOff>12469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76996"/>
          <a:ext cx="889000" cy="10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128319</xdr:rowOff>
    </xdr:from>
    <xdr:to>
      <xdr:col>41</xdr:col>
      <xdr:colOff>50800</xdr:colOff>
      <xdr:row>98</xdr:row>
      <xdr:rowOff>74896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758969"/>
          <a:ext cx="889000" cy="11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22189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82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130175</xdr:rowOff>
    </xdr:from>
    <xdr:to>
      <xdr:col>55</xdr:col>
      <xdr:colOff>50800</xdr:colOff>
      <xdr:row>99</xdr:row>
      <xdr:rowOff>60325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93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45102</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84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118238</xdr:rowOff>
    </xdr:from>
    <xdr:to>
      <xdr:col>50</xdr:col>
      <xdr:colOff>165100</xdr:colOff>
      <xdr:row>99</xdr:row>
      <xdr:rowOff>48388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92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39515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7013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133119</xdr:rowOff>
    </xdr:from>
    <xdr:to>
      <xdr:col>46</xdr:col>
      <xdr:colOff>38100</xdr:colOff>
      <xdr:row>99</xdr:row>
      <xdr:rowOff>63269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93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54396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7027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24096</xdr:rowOff>
    </xdr:from>
    <xdr:to>
      <xdr:col>41</xdr:col>
      <xdr:colOff>101600</xdr:colOff>
      <xdr:row>98</xdr:row>
      <xdr:rowOff>125696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2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116823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18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77519</xdr:rowOff>
    </xdr:from>
    <xdr:to>
      <xdr:col>36</xdr:col>
      <xdr:colOff>165100</xdr:colOff>
      <xdr:row>98</xdr:row>
      <xdr:rowOff>7669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0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24196</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483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97670</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4592300" y="6784220"/>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97670</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784220"/>
          <a:ext cx="889000" cy="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46870</xdr:rowOff>
    </xdr:from>
    <xdr:to>
      <xdr:col>76</xdr:col>
      <xdr:colOff>165100</xdr:colOff>
      <xdr:row>39</xdr:row>
      <xdr:rowOff>148470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139597</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3017" y="6826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55127</xdr:rowOff>
    </xdr:from>
    <xdr:to>
      <xdr:col>85</xdr:col>
      <xdr:colOff>127000</xdr:colOff>
      <xdr:row>77</xdr:row>
      <xdr:rowOff>61350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256777"/>
          <a:ext cx="8382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55127</xdr:rowOff>
    </xdr:from>
    <xdr:to>
      <xdr:col>81</xdr:col>
      <xdr:colOff>50800</xdr:colOff>
      <xdr:row>77</xdr:row>
      <xdr:rowOff>55680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256777"/>
          <a:ext cx="889000" cy="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55680</xdr:rowOff>
    </xdr:from>
    <xdr:to>
      <xdr:col>76</xdr:col>
      <xdr:colOff>114300</xdr:colOff>
      <xdr:row>77</xdr:row>
      <xdr:rowOff>100861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257330"/>
          <a:ext cx="889000" cy="4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100861</xdr:rowOff>
    </xdr:from>
    <xdr:to>
      <xdr:col>71</xdr:col>
      <xdr:colOff>177800</xdr:colOff>
      <xdr:row>77</xdr:row>
      <xdr:rowOff>126290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302511"/>
          <a:ext cx="889000" cy="2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10550</xdr:rowOff>
    </xdr:from>
    <xdr:to>
      <xdr:col>85</xdr:col>
      <xdr:colOff>177800</xdr:colOff>
      <xdr:row>77</xdr:row>
      <xdr:rowOff>112150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21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160427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19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4327</xdr:rowOff>
    </xdr:from>
    <xdr:to>
      <xdr:col>81</xdr:col>
      <xdr:colOff>101600</xdr:colOff>
      <xdr:row>77</xdr:row>
      <xdr:rowOff>105927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20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97054</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298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4880</xdr:rowOff>
    </xdr:from>
    <xdr:to>
      <xdr:col>76</xdr:col>
      <xdr:colOff>165100</xdr:colOff>
      <xdr:row>77</xdr:row>
      <xdr:rowOff>106480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206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97607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299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50061</xdr:rowOff>
    </xdr:from>
    <xdr:to>
      <xdr:col>72</xdr:col>
      <xdr:colOff>38100</xdr:colOff>
      <xdr:row>77</xdr:row>
      <xdr:rowOff>151661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25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142788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3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75490</xdr:rowOff>
    </xdr:from>
    <xdr:to>
      <xdr:col>67</xdr:col>
      <xdr:colOff>101600</xdr:colOff>
      <xdr:row>78</xdr:row>
      <xdr:rowOff>5640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7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168217</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6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46100</xdr:rowOff>
    </xdr:from>
    <xdr:to>
      <xdr:col>85</xdr:col>
      <xdr:colOff>127000</xdr:colOff>
      <xdr:row>97</xdr:row>
      <xdr:rowOff>120448</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76750"/>
          <a:ext cx="838200" cy="7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120448</xdr:rowOff>
    </xdr:from>
    <xdr:to>
      <xdr:col>81</xdr:col>
      <xdr:colOff>50800</xdr:colOff>
      <xdr:row>98</xdr:row>
      <xdr:rowOff>54932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51098"/>
          <a:ext cx="889000" cy="10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54932</xdr:rowOff>
    </xdr:from>
    <xdr:to>
      <xdr:col>76</xdr:col>
      <xdr:colOff>114300</xdr:colOff>
      <xdr:row>99</xdr:row>
      <xdr:rowOff>24295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857032"/>
          <a:ext cx="889000" cy="14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24295</xdr:rowOff>
    </xdr:from>
    <xdr:to>
      <xdr:col>71</xdr:col>
      <xdr:colOff>177800</xdr:colOff>
      <xdr:row>99</xdr:row>
      <xdr:rowOff>42263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997845"/>
          <a:ext cx="889000" cy="1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166750</xdr:rowOff>
    </xdr:from>
    <xdr:to>
      <xdr:col>85</xdr:col>
      <xdr:colOff>177800</xdr:colOff>
      <xdr:row>97</xdr:row>
      <xdr:rowOff>96900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2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18177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69648</xdr:rowOff>
    </xdr:from>
    <xdr:to>
      <xdr:col>81</xdr:col>
      <xdr:colOff>101600</xdr:colOff>
      <xdr:row>97</xdr:row>
      <xdr:rowOff>171248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70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162375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79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4132</xdr:rowOff>
    </xdr:from>
    <xdr:to>
      <xdr:col>76</xdr:col>
      <xdr:colOff>165100</xdr:colOff>
      <xdr:row>98</xdr:row>
      <xdr:rowOff>105732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0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96859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9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144945</xdr:rowOff>
    </xdr:from>
    <xdr:to>
      <xdr:col>72</xdr:col>
      <xdr:colOff>38100</xdr:colOff>
      <xdr:row>99</xdr:row>
      <xdr:rowOff>75095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94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66222</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68428" y="1703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162913</xdr:rowOff>
    </xdr:from>
    <xdr:to>
      <xdr:col>67</xdr:col>
      <xdr:colOff>101600</xdr:colOff>
      <xdr:row>99</xdr:row>
      <xdr:rowOff>93063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84190</xdr:rowOff>
    </xdr:from>
    <xdr:ext cx="378565"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625017" y="17057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24453</xdr:rowOff>
    </xdr:from>
    <xdr:to>
      <xdr:col>116</xdr:col>
      <xdr:colOff>63500</xdr:colOff>
      <xdr:row>59</xdr:row>
      <xdr:rowOff>25596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140003"/>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25596</xdr:rowOff>
    </xdr:from>
    <xdr:to>
      <xdr:col>111</xdr:col>
      <xdr:colOff>177800</xdr:colOff>
      <xdr:row>59</xdr:row>
      <xdr:rowOff>26249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141146"/>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26249</xdr:rowOff>
    </xdr:from>
    <xdr:to>
      <xdr:col>107</xdr:col>
      <xdr:colOff>50800</xdr:colOff>
      <xdr:row>59</xdr:row>
      <xdr:rowOff>28862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41799"/>
          <a:ext cx="8890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27817</xdr:rowOff>
    </xdr:from>
    <xdr:to>
      <xdr:col>102</xdr:col>
      <xdr:colOff>114300</xdr:colOff>
      <xdr:row>59</xdr:row>
      <xdr:rowOff>28862</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143367"/>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145103</xdr:rowOff>
    </xdr:from>
    <xdr:to>
      <xdr:col>116</xdr:col>
      <xdr:colOff>114300</xdr:colOff>
      <xdr:row>59</xdr:row>
      <xdr:rowOff>75253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8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60030</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0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146246</xdr:rowOff>
    </xdr:from>
    <xdr:to>
      <xdr:col>112</xdr:col>
      <xdr:colOff>38100</xdr:colOff>
      <xdr:row>59</xdr:row>
      <xdr:rowOff>76396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9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67523</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83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146899</xdr:rowOff>
    </xdr:from>
    <xdr:to>
      <xdr:col>107</xdr:col>
      <xdr:colOff>101600</xdr:colOff>
      <xdr:row>59</xdr:row>
      <xdr:rowOff>77049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9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68176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83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149512</xdr:rowOff>
    </xdr:from>
    <xdr:to>
      <xdr:col>102</xdr:col>
      <xdr:colOff>165100</xdr:colOff>
      <xdr:row>59</xdr:row>
      <xdr:rowOff>79662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70789</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86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148467</xdr:rowOff>
    </xdr:from>
    <xdr:to>
      <xdr:col>98</xdr:col>
      <xdr:colOff>38100</xdr:colOff>
      <xdr:row>59</xdr:row>
      <xdr:rowOff>78617</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9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69744</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85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119672</xdr:rowOff>
    </xdr:from>
    <xdr:to>
      <xdr:col>116</xdr:col>
      <xdr:colOff>63500</xdr:colOff>
      <xdr:row>75</xdr:row>
      <xdr:rowOff>144335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78422"/>
          <a:ext cx="838200" cy="2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144335</xdr:rowOff>
    </xdr:from>
    <xdr:to>
      <xdr:col>111</xdr:col>
      <xdr:colOff>177800</xdr:colOff>
      <xdr:row>75</xdr:row>
      <xdr:rowOff>147205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003085"/>
          <a:ext cx="889000" cy="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147205</xdr:rowOff>
    </xdr:from>
    <xdr:to>
      <xdr:col>107</xdr:col>
      <xdr:colOff>50800</xdr:colOff>
      <xdr:row>75</xdr:row>
      <xdr:rowOff>166027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005955"/>
          <a:ext cx="889000" cy="18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166027</xdr:rowOff>
    </xdr:from>
    <xdr:to>
      <xdr:col>102</xdr:col>
      <xdr:colOff>114300</xdr:colOff>
      <xdr:row>76</xdr:row>
      <xdr:rowOff>7302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024777"/>
          <a:ext cx="8890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68872</xdr:rowOff>
    </xdr:from>
    <xdr:to>
      <xdr:col>116</xdr:col>
      <xdr:colOff>114300</xdr:colOff>
      <xdr:row>75</xdr:row>
      <xdr:rowOff>170472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2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47299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90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93535</xdr:rowOff>
    </xdr:from>
    <xdr:to>
      <xdr:col>112</xdr:col>
      <xdr:colOff>38100</xdr:colOff>
      <xdr:row>76</xdr:row>
      <xdr:rowOff>23685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5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14812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04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96406</xdr:rowOff>
    </xdr:from>
    <xdr:to>
      <xdr:col>107</xdr:col>
      <xdr:colOff>101600</xdr:colOff>
      <xdr:row>76</xdr:row>
      <xdr:rowOff>26557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551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17682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047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115227</xdr:rowOff>
    </xdr:from>
    <xdr:to>
      <xdr:col>102</xdr:col>
      <xdr:colOff>165100</xdr:colOff>
      <xdr:row>76</xdr:row>
      <xdr:rowOff>45377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7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36504</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066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127953</xdr:rowOff>
    </xdr:from>
    <xdr:to>
      <xdr:col>98</xdr:col>
      <xdr:colOff>38100</xdr:colOff>
      <xdr:row>76</xdr:row>
      <xdr:rowOff>58102</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867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49229</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07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歳出決算総額は</a:t>
          </a:r>
          <a:r>
            <a:rPr lang="en-US" altLang="ja-JP" sz="1100" b="0" i="0">
              <a:solidFill>
                <a:schemeClr val="dk1"/>
              </a:solidFill>
              <a:effectLst/>
              <a:latin typeface="+mn-lt"/>
              <a:ea typeface="+mn-ea"/>
              <a:cs typeface="+mn-cs"/>
            </a:rPr>
            <a:t>4,960,433</a:t>
          </a:r>
          <a:r>
            <a:rPr lang="ja-JP" altLang="en-US" sz="1100" b="0" i="0">
              <a:solidFill>
                <a:schemeClr val="dk1"/>
              </a:solidFill>
              <a:effectLst/>
              <a:latin typeface="+mn-lt"/>
              <a:ea typeface="+mn-ea"/>
              <a:cs typeface="+mn-cs"/>
            </a:rPr>
            <a:t>千円であり、住民一人当たり</a:t>
          </a:r>
          <a:r>
            <a:rPr lang="en-US" altLang="ja-JP" sz="1100" b="0" i="0">
              <a:solidFill>
                <a:schemeClr val="dk1"/>
              </a:solidFill>
              <a:effectLst/>
              <a:latin typeface="+mn-lt"/>
              <a:ea typeface="+mn-ea"/>
              <a:cs typeface="+mn-cs"/>
            </a:rPr>
            <a:t>685,237</a:t>
          </a:r>
          <a:r>
            <a:rPr lang="ja-JP" altLang="en-US" sz="1100" b="0" i="0">
              <a:solidFill>
                <a:schemeClr val="dk1"/>
              </a:solidFill>
              <a:effectLst/>
              <a:latin typeface="+mn-lt"/>
              <a:ea typeface="+mn-ea"/>
              <a:cs typeface="+mn-cs"/>
            </a:rPr>
            <a:t>円である。主な構成項目である人件費は</a:t>
          </a:r>
          <a:r>
            <a:rPr lang="en-US" altLang="ja-JP" sz="1100" b="0" i="0">
              <a:solidFill>
                <a:schemeClr val="dk1"/>
              </a:solidFill>
              <a:effectLst/>
              <a:latin typeface="+mn-lt"/>
              <a:ea typeface="+mn-ea"/>
              <a:cs typeface="+mn-cs"/>
            </a:rPr>
            <a:t>96,401</a:t>
          </a:r>
          <a:r>
            <a:rPr lang="ja-JP" altLang="en-US" sz="1100" b="0" i="0">
              <a:solidFill>
                <a:schemeClr val="dk1"/>
              </a:solidFill>
              <a:effectLst/>
              <a:latin typeface="+mn-lt"/>
              <a:ea typeface="+mn-ea"/>
              <a:cs typeface="+mn-cs"/>
            </a:rPr>
            <a:t>円であり、類似団体平均値より低い水準にある。</a:t>
          </a:r>
          <a:br>
            <a:rPr lang="ja-JP" altLang="en-US"/>
          </a:br>
          <a:r>
            <a:rPr lang="ja-JP" altLang="en-US" sz="1100" b="0" i="0">
              <a:solidFill>
                <a:schemeClr val="dk1"/>
              </a:solidFill>
              <a:effectLst/>
              <a:latin typeface="+mn-lt"/>
              <a:ea typeface="+mn-ea"/>
              <a:cs typeface="+mn-cs"/>
            </a:rPr>
            <a:t>維持補修費は住民一人当たり</a:t>
          </a:r>
          <a:r>
            <a:rPr lang="en-US" altLang="ja-JP" sz="1100" b="0" i="0">
              <a:solidFill>
                <a:schemeClr val="dk1"/>
              </a:solidFill>
              <a:effectLst/>
              <a:latin typeface="+mn-lt"/>
              <a:ea typeface="+mn-ea"/>
              <a:cs typeface="+mn-cs"/>
            </a:rPr>
            <a:t>11,656</a:t>
          </a:r>
          <a:r>
            <a:rPr lang="ja-JP" altLang="en-US" sz="1100" b="0" i="0">
              <a:solidFill>
                <a:schemeClr val="dk1"/>
              </a:solidFill>
              <a:effectLst/>
              <a:latin typeface="+mn-lt"/>
              <a:ea typeface="+mn-ea"/>
              <a:cs typeface="+mn-cs"/>
            </a:rPr>
            <a:t>円であり、類似団体と比較すると低い水準であるが、前年度と比較して約</a:t>
          </a:r>
          <a:r>
            <a:rPr lang="en-US" altLang="ja-JP" sz="1100" b="0" i="0">
              <a:solidFill>
                <a:schemeClr val="dk1"/>
              </a:solidFill>
              <a:effectLst/>
              <a:latin typeface="+mn-lt"/>
              <a:ea typeface="+mn-ea"/>
              <a:cs typeface="+mn-cs"/>
            </a:rPr>
            <a:t>79.3</a:t>
          </a:r>
          <a:r>
            <a:rPr lang="ja-JP" altLang="en-US" sz="1100" b="0" i="0">
              <a:solidFill>
                <a:schemeClr val="dk1"/>
              </a:solidFill>
              <a:effectLst/>
              <a:latin typeface="+mn-lt"/>
              <a:ea typeface="+mn-ea"/>
              <a:cs typeface="+mn-cs"/>
            </a:rPr>
            <a:t>％増加している。この増加は豪雪に伴う除排雪関連経費の増加が影響したものと考えられる。令和</a:t>
          </a:r>
          <a:r>
            <a:rPr lang="en-US" altLang="ja-JP" sz="1100" b="0" i="0">
              <a:solidFill>
                <a:schemeClr val="dk1"/>
              </a:solidFill>
              <a:effectLst/>
              <a:latin typeface="+mn-lt"/>
              <a:ea typeface="+mn-ea"/>
              <a:cs typeface="+mn-cs"/>
            </a:rPr>
            <a:t>7</a:t>
          </a:r>
          <a:r>
            <a:rPr lang="ja-JP" altLang="en-US" sz="1100" b="0" i="0">
              <a:solidFill>
                <a:schemeClr val="dk1"/>
              </a:solidFill>
              <a:effectLst/>
              <a:latin typeface="+mn-lt"/>
              <a:ea typeface="+mn-ea"/>
              <a:cs typeface="+mn-cs"/>
            </a:rPr>
            <a:t>年度も豪雪となったことから、同水準で推移すると予想される。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普通建設事業費は住民一人当たり</a:t>
          </a:r>
          <a:r>
            <a:rPr lang="en-US" altLang="ja-JP" sz="1100" b="0" i="0">
              <a:solidFill>
                <a:schemeClr val="dk1"/>
              </a:solidFill>
              <a:effectLst/>
              <a:latin typeface="+mn-lt"/>
              <a:ea typeface="+mn-ea"/>
              <a:cs typeface="+mn-cs"/>
            </a:rPr>
            <a:t>77,665</a:t>
          </a:r>
          <a:r>
            <a:rPr lang="ja-JP" altLang="en-US" sz="1100" b="0" i="0">
              <a:solidFill>
                <a:schemeClr val="dk1"/>
              </a:solidFill>
              <a:effectLst/>
              <a:latin typeface="+mn-lt"/>
              <a:ea typeface="+mn-ea"/>
              <a:cs typeface="+mn-cs"/>
            </a:rPr>
            <a:t>円であり、類似団体と比較して低い水準であるが、川部操車場跡地整備事業等の影響により増加傾向にある。今後は、川部操車場跡地整備事業に伴う川部児童公園改修事業などの大型事業を控えているため、更なる増加が見込まれる。公共施設等総合管理計画に基づき、公共施設等の適正な管理運営に努める。</a:t>
          </a:r>
        </a:p>
        <a:p>
          <a:br>
            <a:rPr lang="ja-JP" altLang="en-US" sz="1400"/>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7,239
7,228
22.35
5,514,222
4,960,433
533,796
2,847,079
4,285,599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151130</xdr:rowOff>
    </xdr:from>
    <xdr:to>
      <xdr:col>24</xdr:col>
      <xdr:colOff>63500</xdr:colOff>
      <xdr:row>39</xdr:row>
      <xdr:rowOff>49131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666230"/>
          <a:ext cx="838200" cy="6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131209</xdr:rowOff>
    </xdr:from>
    <xdr:to>
      <xdr:col>19</xdr:col>
      <xdr:colOff>177800</xdr:colOff>
      <xdr:row>39</xdr:row>
      <xdr:rowOff>49131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646309"/>
          <a:ext cx="889000" cy="8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131209</xdr:rowOff>
    </xdr:from>
    <xdr:to>
      <xdr:col>15</xdr:col>
      <xdr:colOff>50800</xdr:colOff>
      <xdr:row>39</xdr:row>
      <xdr:rowOff>113574</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646309"/>
          <a:ext cx="889000" cy="15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83530</xdr:rowOff>
    </xdr:from>
    <xdr:to>
      <xdr:col>10</xdr:col>
      <xdr:colOff>114300</xdr:colOff>
      <xdr:row>39</xdr:row>
      <xdr:rowOff>113574</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770080"/>
          <a:ext cx="889000" cy="3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100330</xdr:rowOff>
    </xdr:from>
    <xdr:to>
      <xdr:col>24</xdr:col>
      <xdr:colOff>114300</xdr:colOff>
      <xdr:row>39</xdr:row>
      <xdr:rowOff>30480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15257</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53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169781</xdr:rowOff>
    </xdr:from>
    <xdr:to>
      <xdr:col>20</xdr:col>
      <xdr:colOff>38100</xdr:colOff>
      <xdr:row>39</xdr:row>
      <xdr:rowOff>99931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68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91058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77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80409</xdr:rowOff>
    </xdr:from>
    <xdr:to>
      <xdr:col>15</xdr:col>
      <xdr:colOff>101600</xdr:colOff>
      <xdr:row>39</xdr:row>
      <xdr:rowOff>10559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95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1686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88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62774</xdr:rowOff>
    </xdr:from>
    <xdr:to>
      <xdr:col>10</xdr:col>
      <xdr:colOff>165100</xdr:colOff>
      <xdr:row>39</xdr:row>
      <xdr:rowOff>164374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749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155501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8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32730</xdr:rowOff>
    </xdr:from>
    <xdr:to>
      <xdr:col>6</xdr:col>
      <xdr:colOff>38100</xdr:colOff>
      <xdr:row>39</xdr:row>
      <xdr:rowOff>134330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71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125457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81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60090</xdr:rowOff>
    </xdr:from>
    <xdr:to>
      <xdr:col>24</xdr:col>
      <xdr:colOff>63500</xdr:colOff>
      <xdr:row>57</xdr:row>
      <xdr:rowOff>158097</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32740"/>
          <a:ext cx="838200" cy="9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158097</xdr:rowOff>
    </xdr:from>
    <xdr:to>
      <xdr:col>19</xdr:col>
      <xdr:colOff>177800</xdr:colOff>
      <xdr:row>58</xdr:row>
      <xdr:rowOff>40553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30747"/>
          <a:ext cx="889000" cy="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40553</xdr:rowOff>
    </xdr:from>
    <xdr:to>
      <xdr:col>15</xdr:col>
      <xdr:colOff>50800</xdr:colOff>
      <xdr:row>58</xdr:row>
      <xdr:rowOff>73370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84653"/>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57347</xdr:rowOff>
    </xdr:from>
    <xdr:to>
      <xdr:col>10</xdr:col>
      <xdr:colOff>114300</xdr:colOff>
      <xdr:row>58</xdr:row>
      <xdr:rowOff>73370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829997"/>
          <a:ext cx="889000" cy="18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9290</xdr:rowOff>
    </xdr:from>
    <xdr:to>
      <xdr:col>24</xdr:col>
      <xdr:colOff>114300</xdr:colOff>
      <xdr:row>57</xdr:row>
      <xdr:rowOff>110890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159167</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0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107297</xdr:rowOff>
    </xdr:from>
    <xdr:to>
      <xdr:col>20</xdr:col>
      <xdr:colOff>38100</xdr:colOff>
      <xdr:row>58</xdr:row>
      <xdr:rowOff>37447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7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28574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7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161203</xdr:rowOff>
    </xdr:from>
    <xdr:to>
      <xdr:col>15</xdr:col>
      <xdr:colOff>101600</xdr:colOff>
      <xdr:row>58</xdr:row>
      <xdr:rowOff>91353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33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82480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2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22570</xdr:rowOff>
    </xdr:from>
    <xdr:to>
      <xdr:col>10</xdr:col>
      <xdr:colOff>165100</xdr:colOff>
      <xdr:row>58</xdr:row>
      <xdr:rowOff>124170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6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115297</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5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6547</xdr:rowOff>
    </xdr:from>
    <xdr:to>
      <xdr:col>6</xdr:col>
      <xdr:colOff>38100</xdr:colOff>
      <xdr:row>57</xdr:row>
      <xdr:rowOff>108147</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77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99274</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87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24181</xdr:rowOff>
    </xdr:from>
    <xdr:to>
      <xdr:col>24</xdr:col>
      <xdr:colOff>63500</xdr:colOff>
      <xdr:row>78</xdr:row>
      <xdr:rowOff>72651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97281"/>
          <a:ext cx="838200" cy="48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53777</xdr:rowOff>
    </xdr:from>
    <xdr:to>
      <xdr:col>19</xdr:col>
      <xdr:colOff>177800</xdr:colOff>
      <xdr:row>78</xdr:row>
      <xdr:rowOff>72651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426877"/>
          <a:ext cx="889000" cy="1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45631</xdr:rowOff>
    </xdr:from>
    <xdr:to>
      <xdr:col>15</xdr:col>
      <xdr:colOff>50800</xdr:colOff>
      <xdr:row>78</xdr:row>
      <xdr:rowOff>53777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18731"/>
          <a:ext cx="889000" cy="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153865</xdr:rowOff>
    </xdr:from>
    <xdr:to>
      <xdr:col>10</xdr:col>
      <xdr:colOff>114300</xdr:colOff>
      <xdr:row>78</xdr:row>
      <xdr:rowOff>45631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1130300" y="13355515"/>
          <a:ext cx="889000" cy="6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144831</xdr:rowOff>
    </xdr:from>
    <xdr:to>
      <xdr:col>24</xdr:col>
      <xdr:colOff>114300</xdr:colOff>
      <xdr:row>78</xdr:row>
      <xdr:rowOff>74981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4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123258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24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21851</xdr:rowOff>
    </xdr:from>
    <xdr:to>
      <xdr:col>20</xdr:col>
      <xdr:colOff>38100</xdr:colOff>
      <xdr:row>78</xdr:row>
      <xdr:rowOff>123451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9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114578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87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2977</xdr:rowOff>
    </xdr:from>
    <xdr:to>
      <xdr:col>15</xdr:col>
      <xdr:colOff>101600</xdr:colOff>
      <xdr:row>78</xdr:row>
      <xdr:rowOff>104577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7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95704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68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166281</xdr:rowOff>
    </xdr:from>
    <xdr:to>
      <xdr:col>10</xdr:col>
      <xdr:colOff>165100</xdr:colOff>
      <xdr:row>78</xdr:row>
      <xdr:rowOff>96431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367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87558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460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103065</xdr:rowOff>
    </xdr:from>
    <xdr:to>
      <xdr:col>6</xdr:col>
      <xdr:colOff>38100</xdr:colOff>
      <xdr:row>78</xdr:row>
      <xdr:rowOff>33215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0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24342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97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49842</xdr:rowOff>
    </xdr:from>
    <xdr:to>
      <xdr:col>24</xdr:col>
      <xdr:colOff>63500</xdr:colOff>
      <xdr:row>98</xdr:row>
      <xdr:rowOff>85967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851942"/>
          <a:ext cx="838200" cy="3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49842</xdr:rowOff>
    </xdr:from>
    <xdr:to>
      <xdr:col>19</xdr:col>
      <xdr:colOff>177800</xdr:colOff>
      <xdr:row>98</xdr:row>
      <xdr:rowOff>54759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851942"/>
          <a:ext cx="889000" cy="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54759</xdr:rowOff>
    </xdr:from>
    <xdr:to>
      <xdr:col>15</xdr:col>
      <xdr:colOff>50800</xdr:colOff>
      <xdr:row>98</xdr:row>
      <xdr:rowOff>68861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56859"/>
          <a:ext cx="889000" cy="1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68861</xdr:rowOff>
    </xdr:from>
    <xdr:to>
      <xdr:col>10</xdr:col>
      <xdr:colOff>114300</xdr:colOff>
      <xdr:row>98</xdr:row>
      <xdr:rowOff>112618</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70961"/>
          <a:ext cx="889000" cy="4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35167</xdr:rowOff>
    </xdr:from>
    <xdr:to>
      <xdr:col>24</xdr:col>
      <xdr:colOff>114300</xdr:colOff>
      <xdr:row>98</xdr:row>
      <xdr:rowOff>136767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37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121544</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52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170492</xdr:rowOff>
    </xdr:from>
    <xdr:to>
      <xdr:col>20</xdr:col>
      <xdr:colOff>38100</xdr:colOff>
      <xdr:row>98</xdr:row>
      <xdr:rowOff>100642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0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91769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9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3959</xdr:rowOff>
    </xdr:from>
    <xdr:to>
      <xdr:col>15</xdr:col>
      <xdr:colOff>101600</xdr:colOff>
      <xdr:row>98</xdr:row>
      <xdr:rowOff>105559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0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96686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9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18061</xdr:rowOff>
    </xdr:from>
    <xdr:to>
      <xdr:col>10</xdr:col>
      <xdr:colOff>165100</xdr:colOff>
      <xdr:row>98</xdr:row>
      <xdr:rowOff>119661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2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110788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1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61818</xdr:rowOff>
    </xdr:from>
    <xdr:to>
      <xdr:col>6</xdr:col>
      <xdr:colOff>38100</xdr:colOff>
      <xdr:row>98</xdr:row>
      <xdr:rowOff>163418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6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154545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5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125984</xdr:rowOff>
    </xdr:from>
    <xdr:to>
      <xdr:col>55</xdr:col>
      <xdr:colOff>0</xdr:colOff>
      <xdr:row>37</xdr:row>
      <xdr:rowOff>147701</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69634"/>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147701</xdr:rowOff>
    </xdr:from>
    <xdr:to>
      <xdr:col>50</xdr:col>
      <xdr:colOff>114300</xdr:colOff>
      <xdr:row>37</xdr:row>
      <xdr:rowOff>151587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91351"/>
          <a:ext cx="889000" cy="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151587</xdr:rowOff>
    </xdr:from>
    <xdr:to>
      <xdr:col>45</xdr:col>
      <xdr:colOff>177800</xdr:colOff>
      <xdr:row>37</xdr:row>
      <xdr:rowOff>154331</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9523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146329</xdr:rowOff>
    </xdr:from>
    <xdr:to>
      <xdr:col>41</xdr:col>
      <xdr:colOff>50800</xdr:colOff>
      <xdr:row>37</xdr:row>
      <xdr:rowOff>154331</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89979"/>
          <a:ext cx="889000" cy="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75184</xdr:rowOff>
    </xdr:from>
    <xdr:to>
      <xdr:col>55</xdr:col>
      <xdr:colOff>50800</xdr:colOff>
      <xdr:row>38</xdr:row>
      <xdr:rowOff>5335</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18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98061</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70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96901</xdr:rowOff>
    </xdr:from>
    <xdr:to>
      <xdr:col>50</xdr:col>
      <xdr:colOff>165100</xdr:colOff>
      <xdr:row>38</xdr:row>
      <xdr:rowOff>27051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43578</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215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100787</xdr:rowOff>
    </xdr:from>
    <xdr:to>
      <xdr:col>46</xdr:col>
      <xdr:colOff>38100</xdr:colOff>
      <xdr:row>38</xdr:row>
      <xdr:rowOff>30938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444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47464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2196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103531</xdr:rowOff>
    </xdr:from>
    <xdr:to>
      <xdr:col>41</xdr:col>
      <xdr:colOff>101600</xdr:colOff>
      <xdr:row>38</xdr:row>
      <xdr:rowOff>33680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471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50208</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222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95529</xdr:rowOff>
    </xdr:from>
    <xdr:to>
      <xdr:col>36</xdr:col>
      <xdr:colOff>165100</xdr:colOff>
      <xdr:row>38</xdr:row>
      <xdr:rowOff>25679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3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42206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214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118951</xdr:rowOff>
    </xdr:from>
    <xdr:to>
      <xdr:col>55</xdr:col>
      <xdr:colOff>0</xdr:colOff>
      <xdr:row>58</xdr:row>
      <xdr:rowOff>138942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63051"/>
          <a:ext cx="838200" cy="1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114272</xdr:rowOff>
    </xdr:from>
    <xdr:to>
      <xdr:col>50</xdr:col>
      <xdr:colOff>114300</xdr:colOff>
      <xdr:row>58</xdr:row>
      <xdr:rowOff>118951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058372"/>
          <a:ext cx="889000" cy="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114272</xdr:rowOff>
    </xdr:from>
    <xdr:to>
      <xdr:col>45</xdr:col>
      <xdr:colOff>177800</xdr:colOff>
      <xdr:row>58</xdr:row>
      <xdr:rowOff>122361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058372"/>
          <a:ext cx="889000" cy="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122361</xdr:rowOff>
    </xdr:from>
    <xdr:to>
      <xdr:col>41</xdr:col>
      <xdr:colOff>50800</xdr:colOff>
      <xdr:row>58</xdr:row>
      <xdr:rowOff>126647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10066461"/>
          <a:ext cx="889000" cy="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88142</xdr:rowOff>
    </xdr:from>
    <xdr:to>
      <xdr:col>55</xdr:col>
      <xdr:colOff>50800</xdr:colOff>
      <xdr:row>59</xdr:row>
      <xdr:rowOff>18292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3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3069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47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68151</xdr:rowOff>
    </xdr:from>
    <xdr:to>
      <xdr:col>50</xdr:col>
      <xdr:colOff>165100</xdr:colOff>
      <xdr:row>58</xdr:row>
      <xdr:rowOff>169751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1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160878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1010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63472</xdr:rowOff>
    </xdr:from>
    <xdr:to>
      <xdr:col>46</xdr:col>
      <xdr:colOff>38100</xdr:colOff>
      <xdr:row>58</xdr:row>
      <xdr:rowOff>165072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0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156199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10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71561</xdr:rowOff>
    </xdr:from>
    <xdr:to>
      <xdr:col>41</xdr:col>
      <xdr:colOff>101600</xdr:colOff>
      <xdr:row>59</xdr:row>
      <xdr:rowOff>1711</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15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164288</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1010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75847</xdr:rowOff>
    </xdr:from>
    <xdr:to>
      <xdr:col>36</xdr:col>
      <xdr:colOff>165100</xdr:colOff>
      <xdr:row>59</xdr:row>
      <xdr:rowOff>5997</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1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168574</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11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60627</xdr:rowOff>
    </xdr:from>
    <xdr:to>
      <xdr:col>55</xdr:col>
      <xdr:colOff>0</xdr:colOff>
      <xdr:row>78</xdr:row>
      <xdr:rowOff>61990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33727"/>
          <a:ext cx="838200" cy="1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58031</xdr:rowOff>
    </xdr:from>
    <xdr:to>
      <xdr:col>50</xdr:col>
      <xdr:colOff>114300</xdr:colOff>
      <xdr:row>78</xdr:row>
      <xdr:rowOff>61990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31131"/>
          <a:ext cx="889000" cy="3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58031</xdr:rowOff>
    </xdr:from>
    <xdr:to>
      <xdr:col>45</xdr:col>
      <xdr:colOff>177800</xdr:colOff>
      <xdr:row>78</xdr:row>
      <xdr:rowOff>77594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31131"/>
          <a:ext cx="889000" cy="1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75454</xdr:rowOff>
    </xdr:from>
    <xdr:to>
      <xdr:col>41</xdr:col>
      <xdr:colOff>50800</xdr:colOff>
      <xdr:row>78</xdr:row>
      <xdr:rowOff>77594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48554"/>
          <a:ext cx="889000" cy="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9827</xdr:rowOff>
    </xdr:from>
    <xdr:to>
      <xdr:col>55</xdr:col>
      <xdr:colOff>50800</xdr:colOff>
      <xdr:row>78</xdr:row>
      <xdr:rowOff>111427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8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96204</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9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11190</xdr:rowOff>
    </xdr:from>
    <xdr:to>
      <xdr:col>50</xdr:col>
      <xdr:colOff>165100</xdr:colOff>
      <xdr:row>78</xdr:row>
      <xdr:rowOff>112790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103917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7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7231</xdr:rowOff>
    </xdr:from>
    <xdr:to>
      <xdr:col>46</xdr:col>
      <xdr:colOff>38100</xdr:colOff>
      <xdr:row>78</xdr:row>
      <xdr:rowOff>108831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8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99958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73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26794</xdr:rowOff>
    </xdr:from>
    <xdr:to>
      <xdr:col>41</xdr:col>
      <xdr:colOff>101600</xdr:colOff>
      <xdr:row>78</xdr:row>
      <xdr:rowOff>128394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9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119521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92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24654</xdr:rowOff>
    </xdr:from>
    <xdr:to>
      <xdr:col>36</xdr:col>
      <xdr:colOff>165100</xdr:colOff>
      <xdr:row>78</xdr:row>
      <xdr:rowOff>126254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9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117381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9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7245</xdr:rowOff>
    </xdr:from>
    <xdr:to>
      <xdr:col>55</xdr:col>
      <xdr:colOff>0</xdr:colOff>
      <xdr:row>97</xdr:row>
      <xdr:rowOff>66229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66445"/>
          <a:ext cx="838200" cy="23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66229</xdr:rowOff>
    </xdr:from>
    <xdr:to>
      <xdr:col>50</xdr:col>
      <xdr:colOff>114300</xdr:colOff>
      <xdr:row>97</xdr:row>
      <xdr:rowOff>81187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96879"/>
          <a:ext cx="889000" cy="14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81187</xdr:rowOff>
    </xdr:from>
    <xdr:to>
      <xdr:col>45</xdr:col>
      <xdr:colOff>177800</xdr:colOff>
      <xdr:row>97</xdr:row>
      <xdr:rowOff>83812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11837"/>
          <a:ext cx="889000" cy="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83812</xdr:rowOff>
    </xdr:from>
    <xdr:to>
      <xdr:col>41</xdr:col>
      <xdr:colOff>50800</xdr:colOff>
      <xdr:row>97</xdr:row>
      <xdr:rowOff>114829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14462"/>
          <a:ext cx="889000" cy="31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127895</xdr:rowOff>
    </xdr:from>
    <xdr:to>
      <xdr:col>55</xdr:col>
      <xdr:colOff>50800</xdr:colOff>
      <xdr:row>96</xdr:row>
      <xdr:rowOff>58045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106322</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9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15429</xdr:rowOff>
    </xdr:from>
    <xdr:to>
      <xdr:col>50</xdr:col>
      <xdr:colOff>165100</xdr:colOff>
      <xdr:row>97</xdr:row>
      <xdr:rowOff>117029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4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108156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3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30387</xdr:rowOff>
    </xdr:from>
    <xdr:to>
      <xdr:col>46</xdr:col>
      <xdr:colOff>38100</xdr:colOff>
      <xdr:row>97</xdr:row>
      <xdr:rowOff>131987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6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123114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5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33012</xdr:rowOff>
    </xdr:from>
    <xdr:to>
      <xdr:col>41</xdr:col>
      <xdr:colOff>101600</xdr:colOff>
      <xdr:row>97</xdr:row>
      <xdr:rowOff>134612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6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125739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5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64029</xdr:rowOff>
    </xdr:from>
    <xdr:to>
      <xdr:col>36</xdr:col>
      <xdr:colOff>165100</xdr:colOff>
      <xdr:row>97</xdr:row>
      <xdr:rowOff>165629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9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156756</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78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116131</xdr:rowOff>
    </xdr:from>
    <xdr:to>
      <xdr:col>85</xdr:col>
      <xdr:colOff>127000</xdr:colOff>
      <xdr:row>38</xdr:row>
      <xdr:rowOff>2624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59781"/>
          <a:ext cx="838200" cy="57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2624</xdr:rowOff>
    </xdr:from>
    <xdr:to>
      <xdr:col>81</xdr:col>
      <xdr:colOff>50800</xdr:colOff>
      <xdr:row>38</xdr:row>
      <xdr:rowOff>16637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517724"/>
          <a:ext cx="889000" cy="1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3584</xdr:rowOff>
    </xdr:from>
    <xdr:to>
      <xdr:col>76</xdr:col>
      <xdr:colOff>114300</xdr:colOff>
      <xdr:row>38</xdr:row>
      <xdr:rowOff>16637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518684"/>
          <a:ext cx="889000" cy="1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3584</xdr:rowOff>
    </xdr:from>
    <xdr:to>
      <xdr:col>71</xdr:col>
      <xdr:colOff>177800</xdr:colOff>
      <xdr:row>38</xdr:row>
      <xdr:rowOff>25514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518684"/>
          <a:ext cx="889000" cy="2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65331</xdr:rowOff>
    </xdr:from>
    <xdr:to>
      <xdr:col>85</xdr:col>
      <xdr:colOff>177800</xdr:colOff>
      <xdr:row>37</xdr:row>
      <xdr:rowOff>166931</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0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151708</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23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123274</xdr:rowOff>
    </xdr:from>
    <xdr:to>
      <xdr:col>81</xdr:col>
      <xdr:colOff>101600</xdr:colOff>
      <xdr:row>38</xdr:row>
      <xdr:rowOff>53424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6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44551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5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137287</xdr:rowOff>
    </xdr:from>
    <xdr:to>
      <xdr:col>76</xdr:col>
      <xdr:colOff>165100</xdr:colOff>
      <xdr:row>38</xdr:row>
      <xdr:rowOff>67437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58564</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73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124234</xdr:rowOff>
    </xdr:from>
    <xdr:to>
      <xdr:col>72</xdr:col>
      <xdr:colOff>38100</xdr:colOff>
      <xdr:row>38</xdr:row>
      <xdr:rowOff>54384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45511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60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146164</xdr:rowOff>
    </xdr:from>
    <xdr:to>
      <xdr:col>67</xdr:col>
      <xdr:colOff>101600</xdr:colOff>
      <xdr:row>38</xdr:row>
      <xdr:rowOff>76315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898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67441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8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87474</xdr:rowOff>
    </xdr:from>
    <xdr:to>
      <xdr:col>85</xdr:col>
      <xdr:colOff>127000</xdr:colOff>
      <xdr:row>57</xdr:row>
      <xdr:rowOff>15872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688674"/>
          <a:ext cx="838200" cy="99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87474</xdr:rowOff>
    </xdr:from>
    <xdr:to>
      <xdr:col>81</xdr:col>
      <xdr:colOff>50800</xdr:colOff>
      <xdr:row>57</xdr:row>
      <xdr:rowOff>7587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688674"/>
          <a:ext cx="889000" cy="91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57578</xdr:rowOff>
    </xdr:from>
    <xdr:to>
      <xdr:col>76</xdr:col>
      <xdr:colOff>114300</xdr:colOff>
      <xdr:row>57</xdr:row>
      <xdr:rowOff>7587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58778"/>
          <a:ext cx="889000" cy="12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24600</xdr:rowOff>
    </xdr:from>
    <xdr:to>
      <xdr:col>71</xdr:col>
      <xdr:colOff>177800</xdr:colOff>
      <xdr:row>56</xdr:row>
      <xdr:rowOff>57578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282900"/>
          <a:ext cx="889000" cy="37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61735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662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136522</xdr:rowOff>
    </xdr:from>
    <xdr:to>
      <xdr:col>85</xdr:col>
      <xdr:colOff>177800</xdr:colOff>
      <xdr:row>57</xdr:row>
      <xdr:rowOff>66672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37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51449</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5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36674</xdr:rowOff>
    </xdr:from>
    <xdr:to>
      <xdr:col>81</xdr:col>
      <xdr:colOff>101600</xdr:colOff>
      <xdr:row>56</xdr:row>
      <xdr:rowOff>138274</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3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129401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3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128237</xdr:rowOff>
    </xdr:from>
    <xdr:to>
      <xdr:col>76</xdr:col>
      <xdr:colOff>165100</xdr:colOff>
      <xdr:row>57</xdr:row>
      <xdr:rowOff>58387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29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49514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822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6778</xdr:rowOff>
    </xdr:from>
    <xdr:to>
      <xdr:col>72</xdr:col>
      <xdr:colOff>38100</xdr:colOff>
      <xdr:row>56</xdr:row>
      <xdr:rowOff>108378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0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99505</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700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145250</xdr:rowOff>
    </xdr:from>
    <xdr:to>
      <xdr:col>67</xdr:col>
      <xdr:colOff>101600</xdr:colOff>
      <xdr:row>54</xdr:row>
      <xdr:rowOff>75400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23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91927</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14795" y="9007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97670</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642220"/>
          <a:ext cx="889000" cy="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97670</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642220"/>
          <a:ext cx="889000" cy="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46870</xdr:rowOff>
    </xdr:from>
    <xdr:to>
      <xdr:col>76</xdr:col>
      <xdr:colOff>165100</xdr:colOff>
      <xdr:row>79</xdr:row>
      <xdr:rowOff>148470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139597</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6841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55127</xdr:rowOff>
    </xdr:from>
    <xdr:to>
      <xdr:col>85</xdr:col>
      <xdr:colOff>127000</xdr:colOff>
      <xdr:row>97</xdr:row>
      <xdr:rowOff>61350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685777"/>
          <a:ext cx="838200" cy="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55127</xdr:rowOff>
    </xdr:from>
    <xdr:to>
      <xdr:col>81</xdr:col>
      <xdr:colOff>50800</xdr:colOff>
      <xdr:row>97</xdr:row>
      <xdr:rowOff>55680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685777"/>
          <a:ext cx="889000" cy="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55680</xdr:rowOff>
    </xdr:from>
    <xdr:to>
      <xdr:col>76</xdr:col>
      <xdr:colOff>114300</xdr:colOff>
      <xdr:row>97</xdr:row>
      <xdr:rowOff>100861</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686330"/>
          <a:ext cx="889000" cy="4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100861</xdr:rowOff>
    </xdr:from>
    <xdr:to>
      <xdr:col>71</xdr:col>
      <xdr:colOff>177800</xdr:colOff>
      <xdr:row>97</xdr:row>
      <xdr:rowOff>126290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31511"/>
          <a:ext cx="889000" cy="2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10550</xdr:rowOff>
    </xdr:from>
    <xdr:to>
      <xdr:col>85</xdr:col>
      <xdr:colOff>177800</xdr:colOff>
      <xdr:row>97</xdr:row>
      <xdr:rowOff>112150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4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160427</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61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4327</xdr:rowOff>
    </xdr:from>
    <xdr:to>
      <xdr:col>81</xdr:col>
      <xdr:colOff>101600</xdr:colOff>
      <xdr:row>97</xdr:row>
      <xdr:rowOff>105927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97054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727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4880</xdr:rowOff>
    </xdr:from>
    <xdr:to>
      <xdr:col>76</xdr:col>
      <xdr:colOff>165100</xdr:colOff>
      <xdr:row>97</xdr:row>
      <xdr:rowOff>106480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3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97607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72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50061</xdr:rowOff>
    </xdr:from>
    <xdr:to>
      <xdr:col>72</xdr:col>
      <xdr:colOff>38100</xdr:colOff>
      <xdr:row>97</xdr:row>
      <xdr:rowOff>151661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8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142788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77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75490</xdr:rowOff>
    </xdr:from>
    <xdr:to>
      <xdr:col>67</xdr:col>
      <xdr:colOff>101600</xdr:colOff>
      <xdr:row>98</xdr:row>
      <xdr:rowOff>5640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0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168217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79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a:solidFill>
                <a:schemeClr val="dk1"/>
              </a:solidFill>
              <a:effectLst/>
              <a:latin typeface="+mn-lt"/>
              <a:ea typeface="+mn-ea"/>
              <a:cs typeface="+mn-cs"/>
            </a:rPr>
            <a:t>歳出決算総額は</a:t>
          </a:r>
          <a:r>
            <a:rPr lang="en-US" altLang="ja-JP" sz="1100" b="0" i="0">
              <a:solidFill>
                <a:schemeClr val="dk1"/>
              </a:solidFill>
              <a:effectLst/>
              <a:latin typeface="+mn-lt"/>
              <a:ea typeface="+mn-ea"/>
              <a:cs typeface="+mn-cs"/>
            </a:rPr>
            <a:t>4,960,433</a:t>
          </a:r>
          <a:r>
            <a:rPr lang="ja-JP" altLang="ja-JP" sz="1100" b="0" i="0">
              <a:solidFill>
                <a:schemeClr val="dk1"/>
              </a:solidFill>
              <a:effectLst/>
              <a:latin typeface="+mn-lt"/>
              <a:ea typeface="+mn-ea"/>
              <a:cs typeface="+mn-cs"/>
            </a:rPr>
            <a:t>千円であり、住民一人当たり</a:t>
          </a:r>
          <a:r>
            <a:rPr lang="en-US" altLang="ja-JP" sz="1100" b="0" i="0">
              <a:solidFill>
                <a:schemeClr val="dk1"/>
              </a:solidFill>
              <a:effectLst/>
              <a:latin typeface="+mn-lt"/>
              <a:ea typeface="+mn-ea"/>
              <a:cs typeface="+mn-cs"/>
            </a:rPr>
            <a:t>685,237</a:t>
          </a:r>
          <a:r>
            <a:rPr lang="ja-JP" altLang="ja-JP" sz="1100" b="0" i="0">
              <a:solidFill>
                <a:schemeClr val="dk1"/>
              </a:solidFill>
              <a:effectLst/>
              <a:latin typeface="+mn-lt"/>
              <a:ea typeface="+mn-ea"/>
              <a:cs typeface="+mn-cs"/>
            </a:rPr>
            <a:t>円である。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民生費は住民一人当たり</a:t>
          </a:r>
          <a:r>
            <a:rPr lang="en-US" altLang="ja-JP" sz="1100" b="0" i="0">
              <a:solidFill>
                <a:schemeClr val="dk1"/>
              </a:solidFill>
              <a:effectLst/>
              <a:latin typeface="+mn-lt"/>
              <a:ea typeface="+mn-ea"/>
              <a:cs typeface="+mn-cs"/>
            </a:rPr>
            <a:t>175,160</a:t>
          </a:r>
          <a:r>
            <a:rPr lang="ja-JP" altLang="en-US" sz="1100" b="0" i="0">
              <a:solidFill>
                <a:schemeClr val="dk1"/>
              </a:solidFill>
              <a:effectLst/>
              <a:latin typeface="+mn-lt"/>
              <a:ea typeface="+mn-ea"/>
              <a:cs typeface="+mn-cs"/>
            </a:rPr>
            <a:t>円であり、前年度に比べ約</a:t>
          </a:r>
          <a:r>
            <a:rPr lang="en-US" altLang="ja-JP" sz="1100" b="0" i="0">
              <a:solidFill>
                <a:schemeClr val="dk1"/>
              </a:solidFill>
              <a:effectLst/>
              <a:latin typeface="+mn-lt"/>
              <a:ea typeface="+mn-ea"/>
              <a:cs typeface="+mn-cs"/>
            </a:rPr>
            <a:t>3.8</a:t>
          </a:r>
          <a:r>
            <a:rPr lang="ja-JP" altLang="en-US" sz="1100" b="0" i="0">
              <a:solidFill>
                <a:schemeClr val="dk1"/>
              </a:solidFill>
              <a:effectLst/>
              <a:latin typeface="+mn-lt"/>
              <a:ea typeface="+mn-ea"/>
              <a:cs typeface="+mn-cs"/>
            </a:rPr>
            <a:t>％増加している。類似団体内平均や全国平均と比較すると依然として低い水準ではあるが、今後も青森県学校給食費無償化などの子育て支援市町村交付金を活用した子育て関連経費の増加が見込まれるため、経費の適正な執行に努める。</a:t>
          </a:r>
          <a:br>
            <a:rPr lang="ja-JP" altLang="en-US"/>
          </a:br>
          <a:r>
            <a:rPr lang="ja-JP" altLang="en-US" sz="1100" b="0" i="0">
              <a:solidFill>
                <a:schemeClr val="dk1"/>
              </a:solidFill>
              <a:effectLst/>
              <a:latin typeface="+mn-lt"/>
              <a:ea typeface="+mn-ea"/>
              <a:cs typeface="+mn-cs"/>
            </a:rPr>
            <a:t>商工費は住民一人当たり</a:t>
          </a:r>
          <a:r>
            <a:rPr lang="en-US" altLang="ja-JP" sz="1100" b="0" i="0">
              <a:solidFill>
                <a:schemeClr val="dk1"/>
              </a:solidFill>
              <a:effectLst/>
              <a:latin typeface="+mn-lt"/>
              <a:ea typeface="+mn-ea"/>
              <a:cs typeface="+mn-cs"/>
            </a:rPr>
            <a:t>17,295</a:t>
          </a:r>
          <a:r>
            <a:rPr lang="ja-JP" altLang="en-US" sz="1100" b="0" i="0">
              <a:solidFill>
                <a:schemeClr val="dk1"/>
              </a:solidFill>
              <a:effectLst/>
              <a:latin typeface="+mn-lt"/>
              <a:ea typeface="+mn-ea"/>
              <a:cs typeface="+mn-cs"/>
            </a:rPr>
            <a:t>円であり、前年度に比べ約</a:t>
          </a:r>
          <a:r>
            <a:rPr lang="en-US" altLang="ja-JP" sz="1100" b="0" i="0">
              <a:solidFill>
                <a:schemeClr val="dk1"/>
              </a:solidFill>
              <a:effectLst/>
              <a:latin typeface="+mn-lt"/>
              <a:ea typeface="+mn-ea"/>
              <a:cs typeface="+mn-cs"/>
            </a:rPr>
            <a:t>1.8</a:t>
          </a:r>
          <a:r>
            <a:rPr lang="ja-JP" altLang="en-US" sz="1100" b="0" i="0">
              <a:solidFill>
                <a:schemeClr val="dk1"/>
              </a:solidFill>
              <a:effectLst/>
              <a:latin typeface="+mn-lt"/>
              <a:ea typeface="+mn-ea"/>
              <a:cs typeface="+mn-cs"/>
            </a:rPr>
            <a:t>％増加している。この増加は、令和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年度に少雪の影響で中止となった冬の田んぼアートが、令和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年度に開催されたことに伴う関連経費の増加が要因と考えられる。</a:t>
          </a:r>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教育費は住民一人当たり</a:t>
          </a:r>
          <a:r>
            <a:rPr lang="en-US" altLang="ja-JP" sz="1100" b="0" i="0">
              <a:solidFill>
                <a:schemeClr val="dk1"/>
              </a:solidFill>
              <a:effectLst/>
              <a:latin typeface="+mn-lt"/>
              <a:ea typeface="+mn-ea"/>
              <a:cs typeface="+mn-cs"/>
            </a:rPr>
            <a:t>64,584</a:t>
          </a:r>
          <a:r>
            <a:rPr lang="ja-JP" altLang="en-US" sz="1100" b="0" i="0">
              <a:solidFill>
                <a:schemeClr val="dk1"/>
              </a:solidFill>
              <a:effectLst/>
              <a:latin typeface="+mn-lt"/>
              <a:ea typeface="+mn-ea"/>
              <a:cs typeface="+mn-cs"/>
            </a:rPr>
            <a:t>円であり、前年度に比べ約</a:t>
          </a:r>
          <a:r>
            <a:rPr lang="en-US" altLang="ja-JP" sz="1100" b="0" i="0">
              <a:solidFill>
                <a:schemeClr val="dk1"/>
              </a:solidFill>
              <a:effectLst/>
              <a:latin typeface="+mn-lt"/>
              <a:ea typeface="+mn-ea"/>
              <a:cs typeface="+mn-cs"/>
            </a:rPr>
            <a:t>25.3</a:t>
          </a:r>
          <a:r>
            <a:rPr lang="ja-JP" altLang="en-US" sz="1100" b="0" i="0">
              <a:solidFill>
                <a:schemeClr val="dk1"/>
              </a:solidFill>
              <a:effectLst/>
              <a:latin typeface="+mn-lt"/>
              <a:ea typeface="+mn-ea"/>
              <a:cs typeface="+mn-cs"/>
            </a:rPr>
            <a:t>％減少している。この減少は、令和</a:t>
          </a:r>
          <a:r>
            <a:rPr lang="en-US" altLang="ja-JP" sz="1100" b="0" i="0">
              <a:solidFill>
                <a:schemeClr val="dk1"/>
              </a:solidFill>
              <a:effectLst/>
              <a:latin typeface="+mn-lt"/>
              <a:ea typeface="+mn-ea"/>
              <a:cs typeface="+mn-cs"/>
            </a:rPr>
            <a:t>5</a:t>
          </a:r>
          <a:r>
            <a:rPr lang="ja-JP" altLang="en-US" sz="1100" b="0" i="0">
              <a:solidFill>
                <a:schemeClr val="dk1"/>
              </a:solidFill>
              <a:effectLst/>
              <a:latin typeface="+mn-lt"/>
              <a:ea typeface="+mn-ea"/>
              <a:cs typeface="+mn-cs"/>
            </a:rPr>
            <a:t>年度に実施した小学校屋根等改修事業に伴う普通建設事業費が皆減したことが要因と考えられる。今後は、公共施設等総合管理計画に基づき、計画的に事業を進めていく。</a:t>
          </a:r>
        </a:p>
        <a:p>
          <a:br>
            <a:rPr lang="ja-JP" altLang="en-US" sz="1400"/>
          </a:b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青森県田舎館村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財政調整基金残高は、歳計剰余金を積み立てる一方で、財源調整のため取り崩しを行ったことから、令和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年度決算では標準財政規模の</a:t>
          </a:r>
          <a:r>
            <a:rPr lang="en-US" altLang="ja-JP" sz="1100" b="0" i="0">
              <a:solidFill>
                <a:schemeClr val="dk1"/>
              </a:solidFill>
              <a:effectLst/>
              <a:latin typeface="+mn-lt"/>
              <a:ea typeface="+mn-ea"/>
              <a:cs typeface="+mn-cs"/>
            </a:rPr>
            <a:t>82.52</a:t>
          </a:r>
          <a:r>
            <a:rPr lang="ja-JP" altLang="en-US" sz="1100" b="0" i="0">
              <a:solidFill>
                <a:schemeClr val="dk1"/>
              </a:solidFill>
              <a:effectLst/>
              <a:latin typeface="+mn-lt"/>
              <a:ea typeface="+mn-ea"/>
              <a:cs typeface="+mn-cs"/>
            </a:rPr>
            <a:t>％となった。今後も中長期的な視点に立ち、計画的で健全な財政運営に努めていく必要がある。</a:t>
          </a:r>
          <a:br>
            <a:rPr lang="ja-JP" altLang="en-US" sz="1400"/>
          </a:br>
          <a:r>
            <a:rPr lang="ja-JP" altLang="en-US" sz="1100" b="0" i="0">
              <a:solidFill>
                <a:schemeClr val="dk1"/>
              </a:solidFill>
              <a:effectLst/>
              <a:latin typeface="+mn-lt"/>
              <a:ea typeface="+mn-ea"/>
              <a:cs typeface="+mn-cs"/>
            </a:rPr>
            <a:t>なお、実質単年度収支が低い、またはマイナスとなっている理由は、令和</a:t>
          </a:r>
          <a:r>
            <a:rPr lang="en-US" altLang="ja-JP" sz="1100" b="0" i="0">
              <a:solidFill>
                <a:schemeClr val="dk1"/>
              </a:solidFill>
              <a:effectLst/>
              <a:latin typeface="+mn-lt"/>
              <a:ea typeface="+mn-ea"/>
              <a:cs typeface="+mn-cs"/>
            </a:rPr>
            <a:t>6</a:t>
          </a:r>
          <a:r>
            <a:rPr lang="ja-JP" altLang="en-US" sz="1100" b="0" i="0">
              <a:solidFill>
                <a:schemeClr val="dk1"/>
              </a:solidFill>
              <a:effectLst/>
              <a:latin typeface="+mn-lt"/>
              <a:ea typeface="+mn-ea"/>
              <a:cs typeface="+mn-cs"/>
            </a:rPr>
            <a:t>年度単年度収支が赤字であり、さらに基金の取り崩しを行ったためである。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青森県田舎館村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すべての会計で赤字は生じていないものの、下水道事業会計および農業集落排水事業会計において基準外繰出を実施している状況である。基準外繰出を必要としない、適正な企業運営に努めていく。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青森県田舎館村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chemeClr val="dk1"/>
              </a:solidFill>
              <a:effectLst/>
              <a:latin typeface="+mn-lt"/>
              <a:ea typeface="+mn-ea"/>
              <a:cs typeface="+mn-cs"/>
            </a:rPr>
            <a:t>元利償還金は、平成</a:t>
          </a:r>
          <a:r>
            <a:rPr lang="en-US" altLang="ja-JP" sz="1100" b="0" i="0">
              <a:solidFill>
                <a:schemeClr val="dk1"/>
              </a:solidFill>
              <a:effectLst/>
              <a:latin typeface="+mn-lt"/>
              <a:ea typeface="+mn-ea"/>
              <a:cs typeface="+mn-cs"/>
            </a:rPr>
            <a:t>15</a:t>
          </a:r>
          <a:r>
            <a:rPr lang="ja-JP" altLang="en-US" sz="1100" b="0" i="0">
              <a:solidFill>
                <a:schemeClr val="dk1"/>
              </a:solidFill>
              <a:effectLst/>
              <a:latin typeface="+mn-lt"/>
              <a:ea typeface="+mn-ea"/>
              <a:cs typeface="+mn-cs"/>
            </a:rPr>
            <a:t>年度に借り入れた臨時財政対策債の償還終了などの影響から減少に転じている。一方で、今後は川部操車場跡地整備事業の元金償還が開始することで増加が見込まれる。そのため、新規発行の抑制や交付税措置のある有利な地方債を活用しつつ、健全な財政運営に努めていく。</a:t>
          </a:r>
        </a:p>
        <a:p>
          <a:br>
            <a:rPr lang="ja-JP" altLang="en-US" sz="1400"/>
          </a:b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該当なし</a:t>
          </a:r>
          <a:endParaRPr lang="ja-JP" altLang="ja-JP" sz="1000">
            <a:solidFill>
              <a:srgbClr val="FF0000"/>
            </a:solidFill>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青森県田舎館村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a:solidFill>
                <a:sysClr val="windowText" lastClr="000000"/>
              </a:solidFill>
              <a:effectLst/>
              <a:latin typeface="+mn-lt"/>
              <a:ea typeface="+mn-ea"/>
              <a:cs typeface="+mn-cs"/>
            </a:rPr>
            <a:t>地方債残高は、令和</a:t>
          </a:r>
          <a:r>
            <a:rPr lang="en-US" altLang="ja-JP" sz="1100" b="0" i="0">
              <a:solidFill>
                <a:sysClr val="windowText" lastClr="000000"/>
              </a:solidFill>
              <a:effectLst/>
              <a:latin typeface="+mn-lt"/>
              <a:ea typeface="+mn-ea"/>
              <a:cs typeface="+mn-cs"/>
            </a:rPr>
            <a:t>4</a:t>
          </a:r>
          <a:r>
            <a:rPr lang="ja-JP" altLang="en-US" sz="1100" b="0" i="0">
              <a:solidFill>
                <a:sysClr val="windowText" lastClr="000000"/>
              </a:solidFill>
              <a:effectLst/>
              <a:latin typeface="+mn-lt"/>
              <a:ea typeface="+mn-ea"/>
              <a:cs typeface="+mn-cs"/>
            </a:rPr>
            <a:t>年度以降、事業の縮小に伴い起債発行額が抑制されたことから減少に転じたと考えられる。一方で、川部操車場跡地整備事業に伴う川部児童公園改修事業などの大型建設事業が続くことにより、再び増加に転じる見込みである。</a:t>
          </a:r>
        </a:p>
        <a:p>
          <a:r>
            <a:rPr kumimoji="1" lang="ja-JP" altLang="ja-JP" sz="1100">
              <a:solidFill>
                <a:sysClr val="windowText" lastClr="000000"/>
              </a:solidFill>
              <a:effectLst/>
              <a:latin typeface="+mn-lt"/>
              <a:ea typeface="+mn-ea"/>
              <a:cs typeface="+mn-cs"/>
            </a:rPr>
            <a:t>また、退職手当負担見込額については、今後も同水準で推移するものと考えられる。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引き続き、積立てに努めながら、将来世代の負担が過度にならない健全な財政運営を図る。</a:t>
          </a:r>
          <a:endParaRPr lang="ja-JP" altLang="ja-JP" sz="1400">
            <a:solidFill>
              <a:sysClr val="windowText" lastClr="000000"/>
            </a:solidFill>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青森県田舎館村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基金全体で大きな割合を占める財政調整基金については、行革、経費削減等により捻出した決算剰余金を</a:t>
          </a:r>
          <a:r>
            <a:rPr kumimoji="1" lang="en-US" altLang="ja-JP" sz="1100">
              <a:solidFill>
                <a:sysClr val="windowText" lastClr="000000"/>
              </a:solidFill>
              <a:effectLst/>
              <a:latin typeface="+mn-lt"/>
              <a:ea typeface="+mn-ea"/>
              <a:cs typeface="+mn-cs"/>
            </a:rPr>
            <a:t>448,928</a:t>
          </a:r>
          <a:r>
            <a:rPr kumimoji="1" lang="ja-JP" altLang="ja-JP" sz="1100">
              <a:solidFill>
                <a:sysClr val="windowText" lastClr="000000"/>
              </a:solidFill>
              <a:effectLst/>
              <a:latin typeface="+mn-lt"/>
              <a:ea typeface="+mn-ea"/>
              <a:cs typeface="+mn-cs"/>
            </a:rPr>
            <a:t>千円を積み立てたものの、財源調整のため</a:t>
          </a:r>
          <a:r>
            <a:rPr kumimoji="1" lang="en-US" altLang="ja-JP" sz="1100">
              <a:solidFill>
                <a:sysClr val="windowText" lastClr="000000"/>
              </a:solidFill>
              <a:effectLst/>
              <a:latin typeface="+mn-lt"/>
              <a:ea typeface="+mn-ea"/>
              <a:cs typeface="+mn-cs"/>
            </a:rPr>
            <a:t>800,000</a:t>
          </a:r>
          <a:r>
            <a:rPr kumimoji="1" lang="ja-JP" altLang="ja-JP" sz="1100">
              <a:solidFill>
                <a:sysClr val="windowText" lastClr="000000"/>
              </a:solidFill>
              <a:effectLst/>
              <a:latin typeface="+mn-lt"/>
              <a:ea typeface="+mn-ea"/>
              <a:cs typeface="+mn-cs"/>
            </a:rPr>
            <a:t>千円を取り崩したことで前年度比約</a:t>
          </a:r>
          <a:r>
            <a:rPr kumimoji="1" lang="en-US" altLang="ja-JP" sz="1100">
              <a:solidFill>
                <a:sysClr val="windowText" lastClr="000000"/>
              </a:solidFill>
              <a:effectLst/>
              <a:latin typeface="+mn-lt"/>
              <a:ea typeface="+mn-ea"/>
              <a:cs typeface="+mn-cs"/>
            </a:rPr>
            <a:t>347,000</a:t>
          </a:r>
          <a:r>
            <a:rPr kumimoji="1" lang="ja-JP" altLang="ja-JP" sz="1100">
              <a:solidFill>
                <a:sysClr val="windowText" lastClr="000000"/>
              </a:solidFill>
              <a:effectLst/>
              <a:latin typeface="+mn-lt"/>
              <a:ea typeface="+mn-ea"/>
              <a:cs typeface="+mn-cs"/>
            </a:rPr>
            <a:t>千円の減となったが、減債基金、学校教育施設整備基金、公共施設等整備基金、その他特定目的基金については、必要な基金を積み立てたことにより合わせて約</a:t>
          </a:r>
          <a:r>
            <a:rPr kumimoji="1" lang="en-US" altLang="ja-JP" sz="1100">
              <a:solidFill>
                <a:sysClr val="windowText" lastClr="000000"/>
              </a:solidFill>
              <a:effectLst/>
              <a:latin typeface="+mn-lt"/>
              <a:ea typeface="+mn-ea"/>
              <a:cs typeface="+mn-cs"/>
            </a:rPr>
            <a:t>645,000</a:t>
          </a:r>
          <a:r>
            <a:rPr kumimoji="1" lang="ja-JP" altLang="ja-JP" sz="1100">
              <a:solidFill>
                <a:sysClr val="windowText" lastClr="000000"/>
              </a:solidFill>
              <a:effectLst/>
              <a:latin typeface="+mn-lt"/>
              <a:ea typeface="+mn-ea"/>
              <a:cs typeface="+mn-cs"/>
            </a:rPr>
            <a:t>千円の増となっており、基金全体の現在高としては前年度比約</a:t>
          </a:r>
          <a:r>
            <a:rPr kumimoji="1" lang="en-US" altLang="ja-JP" sz="1100">
              <a:solidFill>
                <a:sysClr val="windowText" lastClr="000000"/>
              </a:solidFill>
              <a:effectLst/>
              <a:latin typeface="+mn-lt"/>
              <a:ea typeface="+mn-ea"/>
              <a:cs typeface="+mn-cs"/>
            </a:rPr>
            <a:t>297,000</a:t>
          </a:r>
          <a:r>
            <a:rPr kumimoji="1" lang="ja-JP" altLang="ja-JP" sz="1100">
              <a:solidFill>
                <a:sysClr val="windowText" lastClr="000000"/>
              </a:solidFill>
              <a:effectLst/>
              <a:latin typeface="+mn-lt"/>
              <a:ea typeface="+mn-ea"/>
              <a:cs typeface="+mn-cs"/>
            </a:rPr>
            <a:t>千円の増となった。</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将来の公共施設等の更新等に備えるため、公共施設等整備基金や学校教育施設整備基金に積み立てを実施していきたい</a:t>
          </a:r>
          <a:r>
            <a:rPr kumimoji="1" lang="ja-JP" altLang="ja-JP" sz="1100">
              <a:solidFill>
                <a:srgbClr val="FF0000"/>
              </a:solidFill>
              <a:effectLst/>
              <a:latin typeface="+mn-lt"/>
              <a:ea typeface="+mn-ea"/>
              <a:cs typeface="+mn-cs"/>
            </a:rPr>
            <a:t>。</a:t>
          </a:r>
          <a:endParaRPr lang="ja-JP" altLang="ja-JP" sz="1400">
            <a:solidFill>
              <a:srgbClr val="FF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公共施設等整備基金：公共施設等を整備する際の財源とする。</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学校教育施設整備基金：学校教育施設を整備する際の財源とする。</a:t>
          </a:r>
          <a:endParaRPr kumimoji="1" lang="en-US" altLang="ja-JP" sz="105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災害対策基金：自然災害や感染症等の予防対策、復旧対策等を円滑に推進するための財源とする。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奨学基金：修学に意欲があるにもかかわらず、経済的理由によって修学困難な者に対して、奨学金を貸与し有能な人材を育成することを目的とする奨学金貸付業務の財源とする。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森林環境譲与税基金：森林整備及び木材利用の促進や普及啓発等に要する経費の財源とする。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公共施設等整備基金：公共施設等の将来の整備に備えて必要な基金を積み立てたことにより増加となっている。</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学校教育施設整備基金：学校教育施設は老朽化が進んでいるため、将来の整備に備えて必要な基金を積み立てたことにより増加となっている。</a:t>
          </a:r>
          <a:endParaRPr lang="ja-JP" altLang="ja-JP" sz="105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災害対策基金：住民の生命・財産を守るため、必要な基金を積み立てたことにより増加となっている。</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奨学基金：利子を積み立てたことによる微増となっている。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森林環境譲与税基金：森林環境譲与税を財源にした事業を実施し、その残金を積み立てたことにより微増となっている。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公共施設等整備基金：将来の公共施設等の整備に備える</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学校教育施設整備基金：将来の学校教育施設の整備に備える</a:t>
          </a:r>
          <a:endParaRPr lang="ja-JP" altLang="ja-JP" sz="105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050">
              <a:solidFill>
                <a:schemeClr val="dk1"/>
              </a:solidFill>
              <a:effectLst/>
              <a:latin typeface="+mn-lt"/>
              <a:ea typeface="+mn-ea"/>
              <a:cs typeface="+mn-cs"/>
            </a:rPr>
            <a:t>災害対策基金：自然災害や感染症等の対策に活用する。</a:t>
          </a:r>
          <a:endParaRPr kumimoji="1" lang="en-US" altLang="ja-JP" sz="1050">
            <a:solidFill>
              <a:sysClr val="windowText" lastClr="000000"/>
            </a:solidFill>
            <a:effectLst/>
            <a:latin typeface="+mn-lt"/>
            <a:ea typeface="+mn-ea"/>
            <a:cs typeface="+mn-cs"/>
          </a:endParaRPr>
        </a:p>
        <a:p>
          <a:r>
            <a:rPr kumimoji="1" lang="ja-JP" altLang="ja-JP" sz="1050">
              <a:solidFill>
                <a:sysClr val="windowText" lastClr="000000"/>
              </a:solidFill>
              <a:effectLst/>
              <a:latin typeface="+mn-lt"/>
              <a:ea typeface="+mn-ea"/>
              <a:cs typeface="+mn-cs"/>
            </a:rPr>
            <a:t>奨学基金：奨学金貸与事務の円滑な履行に備え、計画的な運用に努める。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森林環境譲与税基金：木材利用の促進や普及啓発に係る経費に活用する。</a:t>
          </a:r>
          <a:endParaRPr lang="ja-JP" altLang="ja-JP" sz="105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決算剰余金を</a:t>
          </a:r>
          <a:r>
            <a:rPr kumimoji="1" lang="en-US" altLang="ja-JP" sz="1100">
              <a:solidFill>
                <a:sysClr val="windowText" lastClr="000000"/>
              </a:solidFill>
              <a:effectLst/>
              <a:latin typeface="+mn-lt"/>
              <a:ea typeface="+mn-ea"/>
              <a:cs typeface="+mn-cs"/>
            </a:rPr>
            <a:t>448,928</a:t>
          </a:r>
          <a:r>
            <a:rPr kumimoji="1" lang="ja-JP" altLang="ja-JP" sz="1100">
              <a:solidFill>
                <a:sysClr val="windowText" lastClr="000000"/>
              </a:solidFill>
              <a:effectLst/>
              <a:latin typeface="+mn-lt"/>
              <a:ea typeface="+mn-ea"/>
              <a:cs typeface="+mn-cs"/>
            </a:rPr>
            <a:t>千円を積み立てたものの、財源調整のため</a:t>
          </a:r>
          <a:r>
            <a:rPr kumimoji="1" lang="en-US" altLang="ja-JP" sz="1100">
              <a:solidFill>
                <a:sysClr val="windowText" lastClr="000000"/>
              </a:solidFill>
              <a:effectLst/>
              <a:latin typeface="+mn-lt"/>
              <a:ea typeface="+mn-ea"/>
              <a:cs typeface="+mn-cs"/>
            </a:rPr>
            <a:t>800,000</a:t>
          </a:r>
          <a:r>
            <a:rPr kumimoji="1" lang="ja-JP" altLang="ja-JP" sz="1100">
              <a:solidFill>
                <a:sysClr val="windowText" lastClr="000000"/>
              </a:solidFill>
              <a:effectLst/>
              <a:latin typeface="+mn-lt"/>
              <a:ea typeface="+mn-ea"/>
              <a:cs typeface="+mn-cs"/>
            </a:rPr>
            <a:t>千円を取り崩したことで前年度比約</a:t>
          </a:r>
          <a:r>
            <a:rPr kumimoji="1" lang="en-US" altLang="ja-JP" sz="1100">
              <a:solidFill>
                <a:sysClr val="windowText" lastClr="000000"/>
              </a:solidFill>
              <a:effectLst/>
              <a:latin typeface="+mn-lt"/>
              <a:ea typeface="+mn-ea"/>
              <a:cs typeface="+mn-cs"/>
            </a:rPr>
            <a:t>347,000</a:t>
          </a:r>
          <a:r>
            <a:rPr kumimoji="1" lang="ja-JP" altLang="ja-JP" sz="1100">
              <a:solidFill>
                <a:sysClr val="windowText" lastClr="000000"/>
              </a:solidFill>
              <a:effectLst/>
              <a:latin typeface="+mn-lt"/>
              <a:ea typeface="+mn-ea"/>
              <a:cs typeface="+mn-cs"/>
            </a:rPr>
            <a:t>千円の減となった。</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地方交付税の減、人口減少による税収減等で発生した財政需要等の対応として、一定程度の額を確保できている状況ではあるものの、引き継ぎ中長期的な視点に立ち、健全な財政運営に努めていく。</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近年の大規模な建設事業に伴い地方債残高の増加が予想されることから、今後の繰上償還等の対応を見据えて積み立てを行った。</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今後も地方債残高の増加が予想されることから、繰上償還等の対応を見据えて積み立てを検討する。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D32A544-809D-4DE1-AFE9-06979895C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7D662ED-2C67-430A-BC57-6401501B5F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26DD0B7-5C1E-448C-8DC8-7A175AF0A562}"/>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33E771B-901B-4FB2-A6B7-F2F4BFBE5B4D}"/>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4D51BBF-05AA-461B-88EB-5E422F9D920E}"/>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59182354-2B3E-4538-8167-59F8074BFBCA}"/>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BEE8515-A74B-4967-BCAD-8A08942B29BE}"/>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F251419-9F1C-451A-A795-2829AEE4A7BE}"/>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7932AAF2-240E-43C3-934C-78149035009E}"/>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3744C22-4E3F-470E-A220-E969A23D65AA}"/>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9C6F0F3-43A7-452A-96C9-1164FC904514}"/>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E2C2218-D5D7-45CE-8BA8-C765C64732E9}"/>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F3BD507E-C601-4978-8C81-D5AC2A8151AC}"/>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E3326369-0631-4FE5-9ABB-4189FE61FF16}"/>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B7370D6-5689-4DF9-AAD9-2767E0E9504A}"/>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31548D1-96B6-4065-BC5D-AC1BA56312C6}"/>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4388813-9C46-4CF3-ABA7-8A1DFB402384}"/>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A674BAD-AB84-4015-8F91-6BC8AEEAE47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3DAF9A3-3C4B-4BFF-9631-89B1259DC902}"/>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786BDFD-7168-47DC-B1B3-58AF8AF3388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4F61012-EBC7-4770-A592-42553C6A813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D412456-1244-450F-A752-53BB5C0E817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7,239
7,228
22.35
5,514,222
4,960,433
533,796
2,847,079
4,285,599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A9C25B3-8125-4A7A-AB2A-8291F265BCB8}"/>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76DCF85-00E9-4E48-A7CF-CDCDED9B680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D2D3314-4663-4611-A877-C53C0A4E6B8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8CBBF76-49F1-45EE-BA0E-6CC84DD452D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184F7A1-BBB9-4F65-842D-4B13E80BC252}"/>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E1F2499-A8B8-45E9-92AD-0786313D3C19}"/>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311B491-7195-4DBA-8EB5-D271AC5E9CAE}"/>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D1F03B5-E807-41FB-A632-B79812AC199D}"/>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280BD1F-0086-4BCD-82A1-4D8050C968C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99E73B4-4459-48AD-87D5-B287F62E7AA2}"/>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EC3D9FD-8A4F-45DF-BE11-D2A76389B72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957DB46-9E96-4CE8-94BA-D33550A16BB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FB6E5BF-11DD-4705-863C-D72D1EB4BB13}"/>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404329B-7467-48DA-8BA0-5C31744FA5AC}"/>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A06F99D-CDC1-44E1-854C-33D80596F5C9}"/>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475872F-DA89-48F9-A38F-F63AC88A6E3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2BD129C-21BA-41CB-BB56-EF56CB7E97AF}"/>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9077BF6-2503-495C-B28D-56BBEF35EA6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F755B0D-5DB1-4066-B935-92929D23E683}"/>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FC9664E-4D84-470A-815D-D9F70E1CDFB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FF52559-4AC8-46B8-9601-D62D08893D46}"/>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4B16C31-ABC4-470D-BD85-AA70CC89729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1C63CA9-0A4A-482A-89D0-B0E02E9DD2F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7DA33247-B91A-43D0-97ED-F861A06BB07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326D6F68-1E3E-491A-8AF0-5BD6B753D76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C2B5C531-6EE6-4DA3-93F9-4773B8184475}"/>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04211D8-C254-4FC3-AC57-8F336C5DBC29}"/>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620FF60C-FC7C-4C4D-8EC9-F8E62FECF19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B39D449-BA0E-4329-A037-B0263D7A842B}"/>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FDC6FCD-166C-4F20-894A-8A884C15602C}"/>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9BEB1EC-A797-4C03-B413-0CBB7252113C}"/>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8E0414CF-4434-4B61-BDE2-B8F8F35EC6A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9C9C418-52F6-4A39-8266-3AB2A36C822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8501EBE-DDE0-432C-BEA0-821C2BE0302F}"/>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5F735DA-747D-4F13-815F-7F53CCE4258D}"/>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村では、令和３年度に策定した公共施設等総合管理改革において、環境性能及び機能の最適化や資産総量の最適化を掲げ、老朽化した施設の集約化、複合化、除却等を進めたことにより、有形固定資産減価償却率については、類似団体平均を下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令和８年度の公共施設等総合管理計画の改訂では、これまでの取り組みを踏まえ、さらに改善を進める内容を盛り込むことでより一層、適切な運営を行っていく。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3247E6B3-0324-46C5-B068-6A4C3CB7C105}"/>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A177611-4DAA-4DD9-AB43-2FFC5BB5D70A}"/>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3F7C68E-9BEE-44F0-AD67-55D8EC7B6666}"/>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9CED4D35-DA3B-4BA5-9102-7C99166F83AA}"/>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D84F19F6-8604-416E-A84D-AC31207053DA}"/>
            </a:ext>
          </a:extLst>
        </xdr:cNvPr>
        <xdr:cNvSpPr txBox="1"/>
      </xdr:nvSpPr>
      <xdr:spPr>
        <a:xfrm>
          <a:off x="721516" y="657832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48C32A45-40E5-41A9-B240-080F502474E9}"/>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D07D7C9-C36A-4371-86E9-0C0571BE9E4D}"/>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C01F90A-E3B6-454C-90B0-8E40F453940C}"/>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7C9F35B-6B1B-41FE-8D7D-58E0890360F7}"/>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E9C7A90C-306E-4BD9-A106-2BAE566C54EF}"/>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F10331E-860E-4320-9E79-27132FDD2964}"/>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99CFB7C-00B8-487F-8D13-85B1D5C7B42B}"/>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5FD62A9-28C0-401D-8D69-B58D5BAD87F2}"/>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E5E74757-6F6B-42CD-9C0F-1CF69C37DDBA}"/>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42C425A-0357-45A4-B724-6F5AD5CAE8D4}"/>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2E65457-2305-4732-92BF-F10640A523C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40F8AAD0-C1D5-4624-948D-8AB0B1A17C80}"/>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19A9350-F688-45F0-B2D5-C5F5ECE08C8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64680CB9-F134-4B13-A4CC-82DADD4C1A57}"/>
            </a:ext>
          </a:extLst>
        </xdr:cNvPr>
        <xdr:cNvCxnSpPr/>
      </xdr:nvCxnSpPr>
      <xdr:spPr>
        <a:xfrm flipV="1">
          <a:off x="4206240" y="5203643"/>
          <a:ext cx="1270" cy="1280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6D9BBC84-323F-4814-9EDF-54F8D7BFD4B6}"/>
            </a:ext>
          </a:extLst>
        </xdr:cNvPr>
        <xdr:cNvSpPr txBox="1"/>
      </xdr:nvSpPr>
      <xdr:spPr>
        <a:xfrm>
          <a:off x="4258945" y="6487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78F2BC1A-DF65-4EF8-94E2-18D541A5E137}"/>
            </a:ext>
          </a:extLst>
        </xdr:cNvPr>
        <xdr:cNvCxnSpPr/>
      </xdr:nvCxnSpPr>
      <xdr:spPr>
        <a:xfrm>
          <a:off x="4119245" y="648398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4A8D772F-4577-4F21-B313-123CE0539E7C}"/>
            </a:ext>
          </a:extLst>
        </xdr:cNvPr>
        <xdr:cNvSpPr txBox="1"/>
      </xdr:nvSpPr>
      <xdr:spPr>
        <a:xfrm>
          <a:off x="4258945" y="4982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6A06C3AF-37C1-4F10-8BD6-36C816150ABC}"/>
            </a:ext>
          </a:extLst>
        </xdr:cNvPr>
        <xdr:cNvCxnSpPr/>
      </xdr:nvCxnSpPr>
      <xdr:spPr>
        <a:xfrm>
          <a:off x="4119245" y="520364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2" name="有形固定資産減価償却率平均値テキスト">
          <a:extLst>
            <a:ext uri="{FF2B5EF4-FFF2-40B4-BE49-F238E27FC236}">
              <a16:creationId xmlns:a16="http://schemas.microsoft.com/office/drawing/2014/main" id="{6074C6AC-A41F-4579-AD54-D6687DE5E2E0}"/>
            </a:ext>
          </a:extLst>
        </xdr:cNvPr>
        <xdr:cNvSpPr txBox="1"/>
      </xdr:nvSpPr>
      <xdr:spPr>
        <a:xfrm>
          <a:off x="4258945" y="56410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42409C10-2543-4CDB-AB03-48328C018B12}"/>
            </a:ext>
          </a:extLst>
        </xdr:cNvPr>
        <xdr:cNvSpPr/>
      </xdr:nvSpPr>
      <xdr:spPr>
        <a:xfrm>
          <a:off x="4157345" y="5662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64336AB3-8B83-4EB6-AF55-84AB5CB25CDF}"/>
            </a:ext>
          </a:extLst>
        </xdr:cNvPr>
        <xdr:cNvSpPr/>
      </xdr:nvSpPr>
      <xdr:spPr>
        <a:xfrm>
          <a:off x="3537585" y="56325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7A17AB6B-4064-4A9D-812B-C2EE5DB2815F}"/>
            </a:ext>
          </a:extLst>
        </xdr:cNvPr>
        <xdr:cNvSpPr/>
      </xdr:nvSpPr>
      <xdr:spPr>
        <a:xfrm>
          <a:off x="2867025" y="561711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D7C7E678-2DD2-461F-925E-9C8BD0387942}"/>
            </a:ext>
          </a:extLst>
        </xdr:cNvPr>
        <xdr:cNvSpPr/>
      </xdr:nvSpPr>
      <xdr:spPr>
        <a:xfrm>
          <a:off x="2196465" y="557393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40913072-3331-4069-9D19-CF61A40E1683}"/>
            </a:ext>
          </a:extLst>
        </xdr:cNvPr>
        <xdr:cNvSpPr/>
      </xdr:nvSpPr>
      <xdr:spPr>
        <a:xfrm>
          <a:off x="1525905" y="55461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6B09E17-7B12-4792-AF79-9DDBA93A401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9697E77-CA2D-4988-B5DF-C951C4BA59D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9E7F53F6-4ECC-4164-94CC-4D1C9ABE919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9EE3E7A-F2E3-418E-B30C-6744CE21112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EA8B0B8-4FA7-48F9-A1D7-00B416645D0A}"/>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114028</xdr:rowOff>
    </xdr:from>
    <xdr:to>
      <xdr:col>23</xdr:col>
      <xdr:colOff>136525</xdr:colOff>
      <xdr:row>27</xdr:row>
      <xdr:rowOff>44178</xdr:rowOff>
    </xdr:to>
    <xdr:sp macro="" textlink="">
      <xdr:nvSpPr>
        <xdr:cNvPr id="93" name="楕円 92">
          <a:extLst>
            <a:ext uri="{FF2B5EF4-FFF2-40B4-BE49-F238E27FC236}">
              <a16:creationId xmlns:a16="http://schemas.microsoft.com/office/drawing/2014/main" id="{1A887E00-3AB6-4345-BB64-D8C56D4238BA}"/>
            </a:ext>
          </a:extLst>
        </xdr:cNvPr>
        <xdr:cNvSpPr/>
      </xdr:nvSpPr>
      <xdr:spPr>
        <a:xfrm>
          <a:off x="4157345" y="52422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28955</xdr:rowOff>
    </xdr:from>
    <xdr:ext cx="405111" cy="259045"/>
    <xdr:sp macro="" textlink="">
      <xdr:nvSpPr>
        <xdr:cNvPr id="94" name="有形固定資産減価償却率該当値テキスト">
          <a:extLst>
            <a:ext uri="{FF2B5EF4-FFF2-40B4-BE49-F238E27FC236}">
              <a16:creationId xmlns:a16="http://schemas.microsoft.com/office/drawing/2014/main" id="{82133AB4-5B3F-4B5D-B113-62C5FF9949B4}"/>
            </a:ext>
          </a:extLst>
        </xdr:cNvPr>
        <xdr:cNvSpPr txBox="1"/>
      </xdr:nvSpPr>
      <xdr:spPr>
        <a:xfrm>
          <a:off x="4258945" y="515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107859</xdr:rowOff>
    </xdr:from>
    <xdr:to>
      <xdr:col>19</xdr:col>
      <xdr:colOff>187325</xdr:colOff>
      <xdr:row>27</xdr:row>
      <xdr:rowOff>38009</xdr:rowOff>
    </xdr:to>
    <xdr:sp macro="" textlink="">
      <xdr:nvSpPr>
        <xdr:cNvPr id="95" name="楕円 94">
          <a:extLst>
            <a:ext uri="{FF2B5EF4-FFF2-40B4-BE49-F238E27FC236}">
              <a16:creationId xmlns:a16="http://schemas.microsoft.com/office/drawing/2014/main" id="{93B2101E-BA6F-420C-8871-468791977929}"/>
            </a:ext>
          </a:extLst>
        </xdr:cNvPr>
        <xdr:cNvSpPr/>
      </xdr:nvSpPr>
      <xdr:spPr>
        <a:xfrm>
          <a:off x="3537585" y="52361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158659</xdr:rowOff>
    </xdr:from>
    <xdr:to>
      <xdr:col>23</xdr:col>
      <xdr:colOff>85725</xdr:colOff>
      <xdr:row>26</xdr:row>
      <xdr:rowOff>164828</xdr:rowOff>
    </xdr:to>
    <xdr:cxnSp macro="">
      <xdr:nvCxnSpPr>
        <xdr:cNvPr id="96" name="直線コネクタ 95">
          <a:extLst>
            <a:ext uri="{FF2B5EF4-FFF2-40B4-BE49-F238E27FC236}">
              <a16:creationId xmlns:a16="http://schemas.microsoft.com/office/drawing/2014/main" id="{1BC8077F-1BE0-4FE3-AD21-212FE3A99956}"/>
            </a:ext>
          </a:extLst>
        </xdr:cNvPr>
        <xdr:cNvCxnSpPr/>
      </xdr:nvCxnSpPr>
      <xdr:spPr>
        <a:xfrm>
          <a:off x="3588385" y="5286919"/>
          <a:ext cx="619760" cy="6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58511</xdr:rowOff>
    </xdr:from>
    <xdr:to>
      <xdr:col>15</xdr:col>
      <xdr:colOff>187325</xdr:colOff>
      <xdr:row>26</xdr:row>
      <xdr:rowOff>160111</xdr:rowOff>
    </xdr:to>
    <xdr:sp macro="" textlink="">
      <xdr:nvSpPr>
        <xdr:cNvPr id="97" name="楕円 96">
          <a:extLst>
            <a:ext uri="{FF2B5EF4-FFF2-40B4-BE49-F238E27FC236}">
              <a16:creationId xmlns:a16="http://schemas.microsoft.com/office/drawing/2014/main" id="{E4D9B749-CF18-480D-BE64-4C4E2245CEFC}"/>
            </a:ext>
          </a:extLst>
        </xdr:cNvPr>
        <xdr:cNvSpPr/>
      </xdr:nvSpPr>
      <xdr:spPr>
        <a:xfrm>
          <a:off x="2867025" y="51867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109311</xdr:rowOff>
    </xdr:from>
    <xdr:to>
      <xdr:col>19</xdr:col>
      <xdr:colOff>136525</xdr:colOff>
      <xdr:row>26</xdr:row>
      <xdr:rowOff>158659</xdr:rowOff>
    </xdr:to>
    <xdr:cxnSp macro="">
      <xdr:nvCxnSpPr>
        <xdr:cNvPr id="98" name="直線コネクタ 97">
          <a:extLst>
            <a:ext uri="{FF2B5EF4-FFF2-40B4-BE49-F238E27FC236}">
              <a16:creationId xmlns:a16="http://schemas.microsoft.com/office/drawing/2014/main" id="{B0651DE7-40E7-441B-B02D-B9E36B2A0F12}"/>
            </a:ext>
          </a:extLst>
        </xdr:cNvPr>
        <xdr:cNvCxnSpPr/>
      </xdr:nvCxnSpPr>
      <xdr:spPr>
        <a:xfrm>
          <a:off x="2917825" y="5237571"/>
          <a:ext cx="67056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136888</xdr:rowOff>
    </xdr:from>
    <xdr:to>
      <xdr:col>11</xdr:col>
      <xdr:colOff>187325</xdr:colOff>
      <xdr:row>28</xdr:row>
      <xdr:rowOff>67038</xdr:rowOff>
    </xdr:to>
    <xdr:sp macro="" textlink="">
      <xdr:nvSpPr>
        <xdr:cNvPr id="99" name="楕円 98">
          <a:extLst>
            <a:ext uri="{FF2B5EF4-FFF2-40B4-BE49-F238E27FC236}">
              <a16:creationId xmlns:a16="http://schemas.microsoft.com/office/drawing/2014/main" id="{F99A08B3-20BB-48B0-A004-86F0F376C661}"/>
            </a:ext>
          </a:extLst>
        </xdr:cNvPr>
        <xdr:cNvSpPr/>
      </xdr:nvSpPr>
      <xdr:spPr>
        <a:xfrm>
          <a:off x="2196465" y="54327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109311</xdr:rowOff>
    </xdr:from>
    <xdr:to>
      <xdr:col>15</xdr:col>
      <xdr:colOff>136525</xdr:colOff>
      <xdr:row>28</xdr:row>
      <xdr:rowOff>16238</xdr:rowOff>
    </xdr:to>
    <xdr:cxnSp macro="">
      <xdr:nvCxnSpPr>
        <xdr:cNvPr id="100" name="直線コネクタ 99">
          <a:extLst>
            <a:ext uri="{FF2B5EF4-FFF2-40B4-BE49-F238E27FC236}">
              <a16:creationId xmlns:a16="http://schemas.microsoft.com/office/drawing/2014/main" id="{70E4DD83-C6E5-409A-842E-2B599259B77C}"/>
            </a:ext>
          </a:extLst>
        </xdr:cNvPr>
        <xdr:cNvCxnSpPr/>
      </xdr:nvCxnSpPr>
      <xdr:spPr>
        <a:xfrm flipV="1">
          <a:off x="2247265" y="5237571"/>
          <a:ext cx="670560" cy="24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109129</xdr:rowOff>
    </xdr:from>
    <xdr:to>
      <xdr:col>7</xdr:col>
      <xdr:colOff>187325</xdr:colOff>
      <xdr:row>28</xdr:row>
      <xdr:rowOff>39279</xdr:rowOff>
    </xdr:to>
    <xdr:sp macro="" textlink="">
      <xdr:nvSpPr>
        <xdr:cNvPr id="101" name="楕円 100">
          <a:extLst>
            <a:ext uri="{FF2B5EF4-FFF2-40B4-BE49-F238E27FC236}">
              <a16:creationId xmlns:a16="http://schemas.microsoft.com/office/drawing/2014/main" id="{CD0858B9-F667-432F-BDFD-45564CC98F95}"/>
            </a:ext>
          </a:extLst>
        </xdr:cNvPr>
        <xdr:cNvSpPr/>
      </xdr:nvSpPr>
      <xdr:spPr>
        <a:xfrm>
          <a:off x="1525905" y="54050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159929</xdr:rowOff>
    </xdr:from>
    <xdr:to>
      <xdr:col>11</xdr:col>
      <xdr:colOff>136525</xdr:colOff>
      <xdr:row>28</xdr:row>
      <xdr:rowOff>16238</xdr:rowOff>
    </xdr:to>
    <xdr:cxnSp macro="">
      <xdr:nvCxnSpPr>
        <xdr:cNvPr id="102" name="直線コネクタ 101">
          <a:extLst>
            <a:ext uri="{FF2B5EF4-FFF2-40B4-BE49-F238E27FC236}">
              <a16:creationId xmlns:a16="http://schemas.microsoft.com/office/drawing/2014/main" id="{204CB2A4-76AE-460B-8580-BCCCFA8D5CA6}"/>
            </a:ext>
          </a:extLst>
        </xdr:cNvPr>
        <xdr:cNvCxnSpPr/>
      </xdr:nvCxnSpPr>
      <xdr:spPr>
        <a:xfrm>
          <a:off x="1576705" y="5455829"/>
          <a:ext cx="670560" cy="2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3" name="n_1aveValue有形固定資産減価償却率">
          <a:extLst>
            <a:ext uri="{FF2B5EF4-FFF2-40B4-BE49-F238E27FC236}">
              <a16:creationId xmlns:a16="http://schemas.microsoft.com/office/drawing/2014/main" id="{08F0259C-B064-4520-B36E-3A2758999DD2}"/>
            </a:ext>
          </a:extLst>
        </xdr:cNvPr>
        <xdr:cNvSpPr txBox="1"/>
      </xdr:nvSpPr>
      <xdr:spPr>
        <a:xfrm>
          <a:off x="3395989" y="5721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74856</xdr:rowOff>
    </xdr:from>
    <xdr:ext cx="405111" cy="259045"/>
    <xdr:sp macro="" textlink="">
      <xdr:nvSpPr>
        <xdr:cNvPr id="104" name="n_2aveValue有形固定資産減価償却率">
          <a:extLst>
            <a:ext uri="{FF2B5EF4-FFF2-40B4-BE49-F238E27FC236}">
              <a16:creationId xmlns:a16="http://schemas.microsoft.com/office/drawing/2014/main" id="{05E06DFF-4DDF-4EE8-BC04-D5059EAF6333}"/>
            </a:ext>
          </a:extLst>
        </xdr:cNvPr>
        <xdr:cNvSpPr txBox="1"/>
      </xdr:nvSpPr>
      <xdr:spPr>
        <a:xfrm>
          <a:off x="2738129" y="57060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5" name="n_3aveValue有形固定資産減価償却率">
          <a:extLst>
            <a:ext uri="{FF2B5EF4-FFF2-40B4-BE49-F238E27FC236}">
              <a16:creationId xmlns:a16="http://schemas.microsoft.com/office/drawing/2014/main" id="{2E001CB4-0DE2-4ED3-9B46-E1280D1390AB}"/>
            </a:ext>
          </a:extLst>
        </xdr:cNvPr>
        <xdr:cNvSpPr txBox="1"/>
      </xdr:nvSpPr>
      <xdr:spPr>
        <a:xfrm>
          <a:off x="2067569" y="5662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6" name="n_4aveValue有形固定資産減価償却率">
          <a:extLst>
            <a:ext uri="{FF2B5EF4-FFF2-40B4-BE49-F238E27FC236}">
              <a16:creationId xmlns:a16="http://schemas.microsoft.com/office/drawing/2014/main" id="{8415FE00-06F5-44E6-98EB-04B73C81A596}"/>
            </a:ext>
          </a:extLst>
        </xdr:cNvPr>
        <xdr:cNvSpPr txBox="1"/>
      </xdr:nvSpPr>
      <xdr:spPr>
        <a:xfrm>
          <a:off x="1397009" y="563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54536</xdr:rowOff>
    </xdr:from>
    <xdr:ext cx="405111" cy="259045"/>
    <xdr:sp macro="" textlink="">
      <xdr:nvSpPr>
        <xdr:cNvPr id="107" name="n_1mainValue有形固定資産減価償却率">
          <a:extLst>
            <a:ext uri="{FF2B5EF4-FFF2-40B4-BE49-F238E27FC236}">
              <a16:creationId xmlns:a16="http://schemas.microsoft.com/office/drawing/2014/main" id="{A68B33E4-D01C-4EE5-8400-15955BDB2960}"/>
            </a:ext>
          </a:extLst>
        </xdr:cNvPr>
        <xdr:cNvSpPr txBox="1"/>
      </xdr:nvSpPr>
      <xdr:spPr>
        <a:xfrm>
          <a:off x="3395989" y="5015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5188</xdr:rowOff>
    </xdr:from>
    <xdr:ext cx="405111" cy="259045"/>
    <xdr:sp macro="" textlink="">
      <xdr:nvSpPr>
        <xdr:cNvPr id="108" name="n_2mainValue有形固定資産減価償却率">
          <a:extLst>
            <a:ext uri="{FF2B5EF4-FFF2-40B4-BE49-F238E27FC236}">
              <a16:creationId xmlns:a16="http://schemas.microsoft.com/office/drawing/2014/main" id="{0F089C3E-8827-4A31-B23E-71A8C0A32E47}"/>
            </a:ext>
          </a:extLst>
        </xdr:cNvPr>
        <xdr:cNvSpPr txBox="1"/>
      </xdr:nvSpPr>
      <xdr:spPr>
        <a:xfrm>
          <a:off x="2738129" y="496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83565</xdr:rowOff>
    </xdr:from>
    <xdr:ext cx="405111" cy="259045"/>
    <xdr:sp macro="" textlink="">
      <xdr:nvSpPr>
        <xdr:cNvPr id="109" name="n_3mainValue有形固定資産減価償却率">
          <a:extLst>
            <a:ext uri="{FF2B5EF4-FFF2-40B4-BE49-F238E27FC236}">
              <a16:creationId xmlns:a16="http://schemas.microsoft.com/office/drawing/2014/main" id="{1870DE09-E988-4C23-AE20-849D919B28EB}"/>
            </a:ext>
          </a:extLst>
        </xdr:cNvPr>
        <xdr:cNvSpPr txBox="1"/>
      </xdr:nvSpPr>
      <xdr:spPr>
        <a:xfrm>
          <a:off x="2067569" y="5211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55806</xdr:rowOff>
    </xdr:from>
    <xdr:ext cx="405111" cy="259045"/>
    <xdr:sp macro="" textlink="">
      <xdr:nvSpPr>
        <xdr:cNvPr id="110" name="n_4mainValue有形固定資産減価償却率">
          <a:extLst>
            <a:ext uri="{FF2B5EF4-FFF2-40B4-BE49-F238E27FC236}">
              <a16:creationId xmlns:a16="http://schemas.microsoft.com/office/drawing/2014/main" id="{C7C9F6D9-2F9C-4CD5-B2C4-0F4252A65269}"/>
            </a:ext>
          </a:extLst>
        </xdr:cNvPr>
        <xdr:cNvSpPr txBox="1"/>
      </xdr:nvSpPr>
      <xdr:spPr>
        <a:xfrm>
          <a:off x="1397009" y="518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110866F-72F6-48A4-BDD9-A726B39F5788}"/>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F15EBA97-0431-45F4-BFC8-9F65CF7C832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0243DF8-9697-4DE6-8C2F-6971AEAAFC74}"/>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D5541400-2FDA-4719-8C87-B4F6283FD516}"/>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B18ACA9-230E-49D8-B469-F31E6F340F4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9947745-54C9-47B6-A287-9326122619CB}"/>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9F3CDD8-BE51-4DE3-9AFF-BA2987B7A43E}"/>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7A30F5A-3CEE-45B7-8BF3-052C2ED61607}"/>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13A9EE5A-0407-480A-96FB-EA870CC09083}"/>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6B2266B-3E68-4328-9833-C5428B35468A}"/>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E386776-CF72-4A3B-9158-DBAC56E6FE68}"/>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247B235-D413-48C4-BA17-3A9DD06F80B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E3A66F3-CF87-4071-8470-B632F4C31031}"/>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現在、債務償還比率は類似団体と同等の水準であるが、川部操車場跡地整備事業の元金償還が令和８年度から開始となり、高い水準となることが予想されるため、類似団体と同等の水準を維持できるように状況を勘案しながら繰上償還等も検討し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46A8CC62-5F27-4FB2-A2EA-B713A418FFE4}"/>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DC908A0-4931-4975-9F50-426E0E6A68BE}"/>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21EB533C-5CF7-4E69-A1F8-0EDA79D6838D}"/>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0A134BD0-18F5-458A-AA21-A39B575913AD}"/>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77B68EE6-13D0-4877-8092-BAE6F608963B}"/>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C9D26B8F-4532-45C0-8DD1-A41FC27210CC}"/>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4AD9165F-90CA-4C9C-998E-7F6512D8AFB2}"/>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C9994430-1510-4E6A-B270-32409C27852B}"/>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9A7A474A-B30F-4E5D-ADB2-019D90B9A21F}"/>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A0DD7991-E0CC-41D0-919E-4722239B3633}"/>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532CF5CE-3909-496B-AEA3-450D14D4ECCD}"/>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3D88BE4-AB6A-4CE0-A223-4015C10AF139}"/>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6137AD41-4BBE-424B-8C66-A512A5AF83B5}"/>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BDB7834-EAC1-4FD8-8F28-C253A2FDD71B}"/>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7DDCCC3F-D6CD-40F5-ACA5-CFF55DD290A5}"/>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3FFD826-8D87-46FD-A8BE-FAF26C708E7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B539AC1-0589-4043-A0C7-4F425C1FC5CD}"/>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A1DB750B-3E1F-4F69-8D34-6BF098632CFF}"/>
            </a:ext>
          </a:extLst>
        </xdr:cNvPr>
        <xdr:cNvCxnSpPr/>
      </xdr:nvCxnSpPr>
      <xdr:spPr>
        <a:xfrm flipV="1">
          <a:off x="13027660" y="5160463"/>
          <a:ext cx="1269" cy="1418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87B02A6C-8C88-4F1B-98CF-8B354C00438B}"/>
            </a:ext>
          </a:extLst>
        </xdr:cNvPr>
        <xdr:cNvSpPr txBox="1"/>
      </xdr:nvSpPr>
      <xdr:spPr>
        <a:xfrm>
          <a:off x="13080365" y="658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FE081F70-06C4-4933-AD25-D9E601BAC65F}"/>
            </a:ext>
          </a:extLst>
        </xdr:cNvPr>
        <xdr:cNvCxnSpPr/>
      </xdr:nvCxnSpPr>
      <xdr:spPr>
        <a:xfrm>
          <a:off x="12963525" y="6578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4468041-31A6-4E82-BABA-49E9A2A5469C}"/>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726FA727-63E8-40F3-BDE3-964174F13972}"/>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6" name="債務償還比率平均値テキスト">
          <a:extLst>
            <a:ext uri="{FF2B5EF4-FFF2-40B4-BE49-F238E27FC236}">
              <a16:creationId xmlns:a16="http://schemas.microsoft.com/office/drawing/2014/main" id="{D6D4B0F8-80BB-4E64-B3A9-36F8B2FB2E4C}"/>
            </a:ext>
          </a:extLst>
        </xdr:cNvPr>
        <xdr:cNvSpPr txBox="1"/>
      </xdr:nvSpPr>
      <xdr:spPr>
        <a:xfrm>
          <a:off x="13080365" y="56023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ED60AD64-D15A-4FE7-B872-78B0487321A2}"/>
            </a:ext>
          </a:extLst>
        </xdr:cNvPr>
        <xdr:cNvSpPr/>
      </xdr:nvSpPr>
      <xdr:spPr>
        <a:xfrm>
          <a:off x="13001625" y="5623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0AD098BA-ED30-4258-B3B4-9B205E10B35F}"/>
            </a:ext>
          </a:extLst>
        </xdr:cNvPr>
        <xdr:cNvSpPr/>
      </xdr:nvSpPr>
      <xdr:spPr>
        <a:xfrm>
          <a:off x="12359005" y="5606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571F9308-5472-44A4-A52C-370C9A68B77C}"/>
            </a:ext>
          </a:extLst>
        </xdr:cNvPr>
        <xdr:cNvSpPr/>
      </xdr:nvSpPr>
      <xdr:spPr>
        <a:xfrm>
          <a:off x="11688445" y="56223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0E351185-1195-462E-A948-0FB1600291BD}"/>
            </a:ext>
          </a:extLst>
        </xdr:cNvPr>
        <xdr:cNvSpPr/>
      </xdr:nvSpPr>
      <xdr:spPr>
        <a:xfrm>
          <a:off x="11017885" y="5600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D5FBB205-8D95-4E6F-8B3C-4A290B3C8A3A}"/>
            </a:ext>
          </a:extLst>
        </xdr:cNvPr>
        <xdr:cNvSpPr/>
      </xdr:nvSpPr>
      <xdr:spPr>
        <a:xfrm>
          <a:off x="10347325" y="57184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587F9D6-727B-4B5A-AF74-83D04BD7830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B643D39-93A2-41C4-A0DC-626072842C62}"/>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EB39EC0C-FD84-4E6A-A1D0-F6939301AC2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5728A7A9-8B32-433A-87C1-0827C229BF87}"/>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49D178CA-BC4A-42C8-B9FE-A1DE87BE66A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135536</xdr:rowOff>
    </xdr:from>
    <xdr:to>
      <xdr:col>76</xdr:col>
      <xdr:colOff>73025</xdr:colOff>
      <xdr:row>29</xdr:row>
      <xdr:rowOff>65686</xdr:rowOff>
    </xdr:to>
    <xdr:sp macro="" textlink="">
      <xdr:nvSpPr>
        <xdr:cNvPr id="157" name="楕円 156">
          <a:extLst>
            <a:ext uri="{FF2B5EF4-FFF2-40B4-BE49-F238E27FC236}">
              <a16:creationId xmlns:a16="http://schemas.microsoft.com/office/drawing/2014/main" id="{2BA31D27-AE2A-4711-91FA-27BDA0233435}"/>
            </a:ext>
          </a:extLst>
        </xdr:cNvPr>
        <xdr:cNvSpPr/>
      </xdr:nvSpPr>
      <xdr:spPr>
        <a:xfrm>
          <a:off x="13001625" y="55990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158413</xdr:rowOff>
    </xdr:from>
    <xdr:ext cx="469744" cy="259045"/>
    <xdr:sp macro="" textlink="">
      <xdr:nvSpPr>
        <xdr:cNvPr id="158" name="債務償還比率該当値テキスト">
          <a:extLst>
            <a:ext uri="{FF2B5EF4-FFF2-40B4-BE49-F238E27FC236}">
              <a16:creationId xmlns:a16="http://schemas.microsoft.com/office/drawing/2014/main" id="{0D339223-D04C-4342-AD62-10C17A1448C0}"/>
            </a:ext>
          </a:extLst>
        </xdr:cNvPr>
        <xdr:cNvSpPr txBox="1"/>
      </xdr:nvSpPr>
      <xdr:spPr>
        <a:xfrm>
          <a:off x="13080365" y="545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109937</xdr:rowOff>
    </xdr:from>
    <xdr:to>
      <xdr:col>72</xdr:col>
      <xdr:colOff>123825</xdr:colOff>
      <xdr:row>29</xdr:row>
      <xdr:rowOff>40087</xdr:rowOff>
    </xdr:to>
    <xdr:sp macro="" textlink="">
      <xdr:nvSpPr>
        <xdr:cNvPr id="159" name="楕円 158">
          <a:extLst>
            <a:ext uri="{FF2B5EF4-FFF2-40B4-BE49-F238E27FC236}">
              <a16:creationId xmlns:a16="http://schemas.microsoft.com/office/drawing/2014/main" id="{93CE7332-8604-4DEA-BEA9-95F6D772F53F}"/>
            </a:ext>
          </a:extLst>
        </xdr:cNvPr>
        <xdr:cNvSpPr/>
      </xdr:nvSpPr>
      <xdr:spPr>
        <a:xfrm>
          <a:off x="12359005" y="557347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160737</xdr:rowOff>
    </xdr:from>
    <xdr:to>
      <xdr:col>76</xdr:col>
      <xdr:colOff>22225</xdr:colOff>
      <xdr:row>29</xdr:row>
      <xdr:rowOff>14886</xdr:rowOff>
    </xdr:to>
    <xdr:cxnSp macro="">
      <xdr:nvCxnSpPr>
        <xdr:cNvPr id="160" name="直線コネクタ 159">
          <a:extLst>
            <a:ext uri="{FF2B5EF4-FFF2-40B4-BE49-F238E27FC236}">
              <a16:creationId xmlns:a16="http://schemas.microsoft.com/office/drawing/2014/main" id="{45B482C6-E6C4-4BF8-AB07-F7663E5CF20E}"/>
            </a:ext>
          </a:extLst>
        </xdr:cNvPr>
        <xdr:cNvCxnSpPr/>
      </xdr:nvCxnSpPr>
      <xdr:spPr>
        <a:xfrm>
          <a:off x="12409805" y="5624277"/>
          <a:ext cx="619760" cy="2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147719</xdr:rowOff>
    </xdr:from>
    <xdr:to>
      <xdr:col>68</xdr:col>
      <xdr:colOff>123825</xdr:colOff>
      <xdr:row>29</xdr:row>
      <xdr:rowOff>77869</xdr:rowOff>
    </xdr:to>
    <xdr:sp macro="" textlink="">
      <xdr:nvSpPr>
        <xdr:cNvPr id="161" name="楕円 160">
          <a:extLst>
            <a:ext uri="{FF2B5EF4-FFF2-40B4-BE49-F238E27FC236}">
              <a16:creationId xmlns:a16="http://schemas.microsoft.com/office/drawing/2014/main" id="{E30A85BF-D8AD-4B10-A0C3-3841F7B5209D}"/>
            </a:ext>
          </a:extLst>
        </xdr:cNvPr>
        <xdr:cNvSpPr/>
      </xdr:nvSpPr>
      <xdr:spPr>
        <a:xfrm>
          <a:off x="11688445" y="56112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160737</xdr:rowOff>
    </xdr:from>
    <xdr:to>
      <xdr:col>72</xdr:col>
      <xdr:colOff>73025</xdr:colOff>
      <xdr:row>29</xdr:row>
      <xdr:rowOff>27069</xdr:rowOff>
    </xdr:to>
    <xdr:cxnSp macro="">
      <xdr:nvCxnSpPr>
        <xdr:cNvPr id="162" name="直線コネクタ 161">
          <a:extLst>
            <a:ext uri="{FF2B5EF4-FFF2-40B4-BE49-F238E27FC236}">
              <a16:creationId xmlns:a16="http://schemas.microsoft.com/office/drawing/2014/main" id="{0EC7258C-FE24-4064-8829-49005139C397}"/>
            </a:ext>
          </a:extLst>
        </xdr:cNvPr>
        <xdr:cNvCxnSpPr/>
      </xdr:nvCxnSpPr>
      <xdr:spPr>
        <a:xfrm flipV="1">
          <a:off x="11739245" y="5624277"/>
          <a:ext cx="670560" cy="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1560</xdr:rowOff>
    </xdr:from>
    <xdr:to>
      <xdr:col>64</xdr:col>
      <xdr:colOff>123825</xdr:colOff>
      <xdr:row>29</xdr:row>
      <xdr:rowOff>103160</xdr:rowOff>
    </xdr:to>
    <xdr:sp macro="" textlink="">
      <xdr:nvSpPr>
        <xdr:cNvPr id="163" name="楕円 162">
          <a:extLst>
            <a:ext uri="{FF2B5EF4-FFF2-40B4-BE49-F238E27FC236}">
              <a16:creationId xmlns:a16="http://schemas.microsoft.com/office/drawing/2014/main" id="{FFA2C725-978E-49D0-A7A6-66EDEA1C5C30}"/>
            </a:ext>
          </a:extLst>
        </xdr:cNvPr>
        <xdr:cNvSpPr/>
      </xdr:nvSpPr>
      <xdr:spPr>
        <a:xfrm>
          <a:off x="11017885" y="563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27069</xdr:rowOff>
    </xdr:from>
    <xdr:to>
      <xdr:col>68</xdr:col>
      <xdr:colOff>73025</xdr:colOff>
      <xdr:row>29</xdr:row>
      <xdr:rowOff>52360</xdr:rowOff>
    </xdr:to>
    <xdr:cxnSp macro="">
      <xdr:nvCxnSpPr>
        <xdr:cNvPr id="164" name="直線コネクタ 163">
          <a:extLst>
            <a:ext uri="{FF2B5EF4-FFF2-40B4-BE49-F238E27FC236}">
              <a16:creationId xmlns:a16="http://schemas.microsoft.com/office/drawing/2014/main" id="{A7870DD2-BA45-45CE-AEBE-12D8A9789876}"/>
            </a:ext>
          </a:extLst>
        </xdr:cNvPr>
        <xdr:cNvCxnSpPr/>
      </xdr:nvCxnSpPr>
      <xdr:spPr>
        <a:xfrm flipV="1">
          <a:off x="11068685" y="5658249"/>
          <a:ext cx="670560" cy="2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111551</xdr:rowOff>
    </xdr:from>
    <xdr:to>
      <xdr:col>60</xdr:col>
      <xdr:colOff>123825</xdr:colOff>
      <xdr:row>31</xdr:row>
      <xdr:rowOff>41701</xdr:rowOff>
    </xdr:to>
    <xdr:sp macro="" textlink="">
      <xdr:nvSpPr>
        <xdr:cNvPr id="165" name="楕円 164">
          <a:extLst>
            <a:ext uri="{FF2B5EF4-FFF2-40B4-BE49-F238E27FC236}">
              <a16:creationId xmlns:a16="http://schemas.microsoft.com/office/drawing/2014/main" id="{549904BE-BB34-4103-80C1-8160A9D93220}"/>
            </a:ext>
          </a:extLst>
        </xdr:cNvPr>
        <xdr:cNvSpPr/>
      </xdr:nvSpPr>
      <xdr:spPr>
        <a:xfrm>
          <a:off x="10347325" y="59103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52360</xdr:rowOff>
    </xdr:from>
    <xdr:to>
      <xdr:col>64</xdr:col>
      <xdr:colOff>73025</xdr:colOff>
      <xdr:row>30</xdr:row>
      <xdr:rowOff>162351</xdr:rowOff>
    </xdr:to>
    <xdr:cxnSp macro="">
      <xdr:nvCxnSpPr>
        <xdr:cNvPr id="166" name="直線コネクタ 165">
          <a:extLst>
            <a:ext uri="{FF2B5EF4-FFF2-40B4-BE49-F238E27FC236}">
              <a16:creationId xmlns:a16="http://schemas.microsoft.com/office/drawing/2014/main" id="{9D256A44-5821-4E9D-BA95-677733C77ABD}"/>
            </a:ext>
          </a:extLst>
        </xdr:cNvPr>
        <xdr:cNvCxnSpPr/>
      </xdr:nvCxnSpPr>
      <xdr:spPr>
        <a:xfrm flipV="1">
          <a:off x="10398125" y="5683540"/>
          <a:ext cx="670560" cy="27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7" name="n_1aveValue債務償還比率">
          <a:extLst>
            <a:ext uri="{FF2B5EF4-FFF2-40B4-BE49-F238E27FC236}">
              <a16:creationId xmlns:a16="http://schemas.microsoft.com/office/drawing/2014/main" id="{714DD125-F0F3-44F2-A59A-42FC44EBB405}"/>
            </a:ext>
          </a:extLst>
        </xdr:cNvPr>
        <xdr:cNvSpPr txBox="1"/>
      </xdr:nvSpPr>
      <xdr:spPr>
        <a:xfrm>
          <a:off x="12185092" y="5695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8" name="n_2aveValue債務償還比率">
          <a:extLst>
            <a:ext uri="{FF2B5EF4-FFF2-40B4-BE49-F238E27FC236}">
              <a16:creationId xmlns:a16="http://schemas.microsoft.com/office/drawing/2014/main" id="{12554814-30D4-4EB3-B9D1-B91E477713CB}"/>
            </a:ext>
          </a:extLst>
        </xdr:cNvPr>
        <xdr:cNvSpPr txBox="1"/>
      </xdr:nvSpPr>
      <xdr:spPr>
        <a:xfrm>
          <a:off x="11527232" y="571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9" name="n_3aveValue債務償還比率">
          <a:extLst>
            <a:ext uri="{FF2B5EF4-FFF2-40B4-BE49-F238E27FC236}">
              <a16:creationId xmlns:a16="http://schemas.microsoft.com/office/drawing/2014/main" id="{4A3664B5-E10C-400A-9D37-B72E571B0740}"/>
            </a:ext>
          </a:extLst>
        </xdr:cNvPr>
        <xdr:cNvSpPr txBox="1"/>
      </xdr:nvSpPr>
      <xdr:spPr>
        <a:xfrm>
          <a:off x="10856672" y="537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70" name="n_4aveValue債務償還比率">
          <a:extLst>
            <a:ext uri="{FF2B5EF4-FFF2-40B4-BE49-F238E27FC236}">
              <a16:creationId xmlns:a16="http://schemas.microsoft.com/office/drawing/2014/main" id="{5C91B552-1C0C-4C34-B63A-91335F86061E}"/>
            </a:ext>
          </a:extLst>
        </xdr:cNvPr>
        <xdr:cNvSpPr txBox="1"/>
      </xdr:nvSpPr>
      <xdr:spPr>
        <a:xfrm>
          <a:off x="10186112" y="5497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56614</xdr:rowOff>
    </xdr:from>
    <xdr:ext cx="469744" cy="259045"/>
    <xdr:sp macro="" textlink="">
      <xdr:nvSpPr>
        <xdr:cNvPr id="171" name="n_1mainValue債務償還比率">
          <a:extLst>
            <a:ext uri="{FF2B5EF4-FFF2-40B4-BE49-F238E27FC236}">
              <a16:creationId xmlns:a16="http://schemas.microsoft.com/office/drawing/2014/main" id="{C32D1470-A249-4D32-AAD8-A23353736B51}"/>
            </a:ext>
          </a:extLst>
        </xdr:cNvPr>
        <xdr:cNvSpPr txBox="1"/>
      </xdr:nvSpPr>
      <xdr:spPr>
        <a:xfrm>
          <a:off x="12185092" y="5352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94396</xdr:rowOff>
    </xdr:from>
    <xdr:ext cx="469744" cy="259045"/>
    <xdr:sp macro="" textlink="">
      <xdr:nvSpPr>
        <xdr:cNvPr id="172" name="n_2mainValue債務償還比率">
          <a:extLst>
            <a:ext uri="{FF2B5EF4-FFF2-40B4-BE49-F238E27FC236}">
              <a16:creationId xmlns:a16="http://schemas.microsoft.com/office/drawing/2014/main" id="{9A90BBE5-1DAE-49D7-B6C3-DD555DEC493A}"/>
            </a:ext>
          </a:extLst>
        </xdr:cNvPr>
        <xdr:cNvSpPr txBox="1"/>
      </xdr:nvSpPr>
      <xdr:spPr>
        <a:xfrm>
          <a:off x="11527232" y="539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94287</xdr:rowOff>
    </xdr:from>
    <xdr:ext cx="469744" cy="259045"/>
    <xdr:sp macro="" textlink="">
      <xdr:nvSpPr>
        <xdr:cNvPr id="173" name="n_3mainValue債務償還比率">
          <a:extLst>
            <a:ext uri="{FF2B5EF4-FFF2-40B4-BE49-F238E27FC236}">
              <a16:creationId xmlns:a16="http://schemas.microsoft.com/office/drawing/2014/main" id="{4BED5511-84B3-4EBF-A2A7-661741397A06}"/>
            </a:ext>
          </a:extLst>
        </xdr:cNvPr>
        <xdr:cNvSpPr txBox="1"/>
      </xdr:nvSpPr>
      <xdr:spPr>
        <a:xfrm>
          <a:off x="10856672" y="572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32828</xdr:rowOff>
    </xdr:from>
    <xdr:ext cx="469744" cy="259045"/>
    <xdr:sp macro="" textlink="">
      <xdr:nvSpPr>
        <xdr:cNvPr id="174" name="n_4mainValue債務償還比率">
          <a:extLst>
            <a:ext uri="{FF2B5EF4-FFF2-40B4-BE49-F238E27FC236}">
              <a16:creationId xmlns:a16="http://schemas.microsoft.com/office/drawing/2014/main" id="{70A5455E-A3D9-468B-AF4F-DEF36F7C230F}"/>
            </a:ext>
          </a:extLst>
        </xdr:cNvPr>
        <xdr:cNvSpPr txBox="1"/>
      </xdr:nvSpPr>
      <xdr:spPr>
        <a:xfrm>
          <a:off x="10186112" y="599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2A9EC296-5A60-4D87-80CC-64F31B17A041}"/>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BC405451-9309-4709-8B8E-7B69C13499F6}"/>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195CD7FC-EABF-4020-AAEA-2C098D75FF7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CAF90A46-ECD9-4D57-A678-A42961D2661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A441CE99-7602-406C-B104-917AEBF9F43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907BCF4-A542-444E-A428-2CEE19EECA8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CC292D0-2717-4E07-8303-891E2AC43EB5}"/>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091CFAA-12FB-4972-A779-7E850D1ECC8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5B8C924-5130-48AF-90B0-8AFEA2CFA65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A20B30D-1ED5-490C-8DAC-8A8DCCB32B3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B3CD4F-2E73-4984-BCF7-C06DE180269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B93232C-D190-4A96-8C92-B58373BE45F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A1B64F2-B367-4C0D-81C4-0CF046CC2CB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AE35FA2-9F18-41B4-B73E-CEBEFDCDAB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A0F6AA-B085-43E2-99AB-5E32B9BE6BD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43FEF1C-DA5F-48AA-A369-C2001729165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7,239
7,228
22.35
5,514,222
4,960,433
533,796
2,847,079
4,285,599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9EE0780-6EE0-416F-AF98-398BEF0FB8D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7FCAA3-4605-46A7-9032-ABE33E8A936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2AC4E27-765C-4F98-AB51-0BF4580387DC}"/>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5F301DD-AD85-4A83-9D87-096FA71B514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36A2B24-C703-4482-B42E-00276C8781C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60FD847-C61B-4DC6-A960-BEFC76CDD21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AECAD77-17C1-44D1-9371-3A257C475E8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45C001C-1CBF-4F2B-8247-8FE518928AB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CC75CF-41FE-4F23-A74B-CFD08FFB414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E692614-E873-47AC-B5B1-9799A9E17C6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53416A0-83C2-4209-9F06-C4B30E01512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879DAC4-E0C1-4F3D-A285-ED1CD30EC72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A9D7FCB-128E-4A2F-BC19-2FF7B6C0E17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3B213E7-D70C-4A72-98C4-4952150FEE0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AF487B1-EE11-44DB-B61B-06E11696EF3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CC997D-868C-442E-9376-C0D5AE62828A}"/>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4523C0-106D-4BFE-947A-D367678799B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9E087F-2A0D-41D8-A2CD-1BA480D955E2}"/>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215DC91-9062-463B-B1E7-2E11E6B8E2B4}"/>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0F24C7E-66CC-440E-8AC9-C7E6844068E2}"/>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EA23CBA-0015-480D-A024-31C86A4E2CD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E04B875-1F9D-47AD-B796-F63494C3C08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8FB57A5-B34F-4FB5-92D8-275BB09D1BA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18C534-7CD4-438F-AA58-91DDC8D689E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DC7BFB2-993D-4461-96B6-319CB3C66A8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54CBDA-23D7-47CE-8745-E2CE869B26C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9083FF-55B3-42C9-A6DC-A6A21E84D02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99733A9-0C7C-4828-85C3-076F42CB865B}"/>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CF11D78-062C-4F6B-9418-564F7216058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B661ED-BC23-4E11-A5A6-9B31069A647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3383D55-4D3A-4064-8E96-389E71853B7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2BC8543-2F12-4808-B108-6193844F5DEF}"/>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AB19A84-65BF-42DD-BF8E-41D28B2D3E4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B84A42A-28B0-42A9-9E0B-9D0C80F3565B}"/>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807033-1BD2-4290-BA89-FCA481CC7E44}"/>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137C170-DEEF-4122-9328-4246B78D4D67}"/>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982085F-196B-450C-A375-757B5D9CC897}"/>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AEE34B4-092E-41AF-95F0-2CF50C00F333}"/>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C981132-1954-4571-844B-74A37E0C93DF}"/>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C3833B4-1324-40AF-A019-682E4233CF2A}"/>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1E680FE-45AC-4BD7-B1E9-A07BA9C8CC6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38F2F8C-DAC4-4431-B772-FA967724D538}"/>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7E21318-EC29-4AC6-A649-FCB3AE07AD3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3F1B6C2-07C2-4E0D-880B-CE0A8C3F1963}"/>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574BFFD-E444-42F7-8E40-3CA4C1B5953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6CBBA71A-C136-4785-A786-7C6FE3D31CBF}"/>
            </a:ext>
          </a:extLst>
        </xdr:cNvPr>
        <xdr:cNvCxnSpPr/>
      </xdr:nvCxnSpPr>
      <xdr:spPr>
        <a:xfrm flipV="1">
          <a:off x="4086225" y="56007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B5F0D3D4-0AA3-45EE-BECF-B91400B824E3}"/>
            </a:ext>
          </a:extLst>
        </xdr:cNvPr>
        <xdr:cNvSpPr txBox="1"/>
      </xdr:nvSpPr>
      <xdr:spPr>
        <a:xfrm>
          <a:off x="41249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25A2923-1F66-4449-AA47-6105894EA987}"/>
            </a:ext>
          </a:extLst>
        </xdr:cNvPr>
        <xdr:cNvCxnSpPr/>
      </xdr:nvCxnSpPr>
      <xdr:spPr>
        <a:xfrm>
          <a:off x="4020820" y="6987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D1480501-67BF-4405-8204-3B881A045571}"/>
            </a:ext>
          </a:extLst>
        </xdr:cNvPr>
        <xdr:cNvSpPr txBox="1"/>
      </xdr:nvSpPr>
      <xdr:spPr>
        <a:xfrm>
          <a:off x="4124960" y="537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F3ECB537-5355-45E6-A431-DC6016FD49F1}"/>
            </a:ext>
          </a:extLst>
        </xdr:cNvPr>
        <xdr:cNvCxnSpPr/>
      </xdr:nvCxnSpPr>
      <xdr:spPr>
        <a:xfrm>
          <a:off x="4020820" y="560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A5E0DEE1-B975-462F-9F22-FC590BD39983}"/>
            </a:ext>
          </a:extLst>
        </xdr:cNvPr>
        <xdr:cNvSpPr txBox="1"/>
      </xdr:nvSpPr>
      <xdr:spPr>
        <a:xfrm>
          <a:off x="4124960" y="638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2862853D-6D8B-4645-87DE-870E902978CF}"/>
            </a:ext>
          </a:extLst>
        </xdr:cNvPr>
        <xdr:cNvSpPr/>
      </xdr:nvSpPr>
      <xdr:spPr>
        <a:xfrm>
          <a:off x="4036060" y="65290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7500E885-B31F-40F5-B13B-F2D0CBB48114}"/>
            </a:ext>
          </a:extLst>
        </xdr:cNvPr>
        <xdr:cNvSpPr/>
      </xdr:nvSpPr>
      <xdr:spPr>
        <a:xfrm>
          <a:off x="3312160" y="649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127D53A9-1450-47B0-A1CC-8B9302D540DE}"/>
            </a:ext>
          </a:extLst>
        </xdr:cNvPr>
        <xdr:cNvSpPr/>
      </xdr:nvSpPr>
      <xdr:spPr>
        <a:xfrm>
          <a:off x="2514600" y="6483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B23B52E1-203C-4375-B716-2127F502CA5C}"/>
            </a:ext>
          </a:extLst>
        </xdr:cNvPr>
        <xdr:cNvSpPr/>
      </xdr:nvSpPr>
      <xdr:spPr>
        <a:xfrm>
          <a:off x="173990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0186B851-DB07-4FC4-8483-4320A100E416}"/>
            </a:ext>
          </a:extLst>
        </xdr:cNvPr>
        <xdr:cNvSpPr/>
      </xdr:nvSpPr>
      <xdr:spPr>
        <a:xfrm>
          <a:off x="965200" y="64090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9625AA5-C219-44F0-88A5-DE069C843AE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FAAAB0B-E9D6-411E-9FB5-04CDFB3DA315}"/>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8C0D1A-B740-4453-BD09-435D1F02BFA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AE7D1A0-0FEB-4015-9B49-510F5326F23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A78A954-7FA1-4B01-99F8-5C786824FEA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40640</xdr:rowOff>
    </xdr:from>
    <xdr:to>
      <xdr:col>24</xdr:col>
      <xdr:colOff>114300</xdr:colOff>
      <xdr:row>39</xdr:row>
      <xdr:rowOff>142240</xdr:rowOff>
    </xdr:to>
    <xdr:sp macro="" textlink="">
      <xdr:nvSpPr>
        <xdr:cNvPr id="73" name="楕円 72">
          <a:extLst>
            <a:ext uri="{FF2B5EF4-FFF2-40B4-BE49-F238E27FC236}">
              <a16:creationId xmlns:a16="http://schemas.microsoft.com/office/drawing/2014/main" id="{A4B54E53-3C77-4C8A-BF1F-E9A59D6D9978}"/>
            </a:ext>
          </a:extLst>
        </xdr:cNvPr>
        <xdr:cNvSpPr/>
      </xdr:nvSpPr>
      <xdr:spPr>
        <a:xfrm>
          <a:off x="403606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19067</xdr:rowOff>
    </xdr:from>
    <xdr:ext cx="405111" cy="259045"/>
    <xdr:sp macro="" textlink="">
      <xdr:nvSpPr>
        <xdr:cNvPr id="74" name="【道路】&#10;有形固定資産減価償却率該当値テキスト">
          <a:extLst>
            <a:ext uri="{FF2B5EF4-FFF2-40B4-BE49-F238E27FC236}">
              <a16:creationId xmlns:a16="http://schemas.microsoft.com/office/drawing/2014/main" id="{0C31249B-0089-45A3-9943-69557019CC85}"/>
            </a:ext>
          </a:extLst>
        </xdr:cNvPr>
        <xdr:cNvSpPr txBox="1"/>
      </xdr:nvSpPr>
      <xdr:spPr>
        <a:xfrm>
          <a:off x="4124960" y="655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4445</xdr:rowOff>
    </xdr:from>
    <xdr:to>
      <xdr:col>20</xdr:col>
      <xdr:colOff>38100</xdr:colOff>
      <xdr:row>39</xdr:row>
      <xdr:rowOff>106045</xdr:rowOff>
    </xdr:to>
    <xdr:sp macro="" textlink="">
      <xdr:nvSpPr>
        <xdr:cNvPr id="75" name="楕円 74">
          <a:extLst>
            <a:ext uri="{FF2B5EF4-FFF2-40B4-BE49-F238E27FC236}">
              <a16:creationId xmlns:a16="http://schemas.microsoft.com/office/drawing/2014/main" id="{3083C425-1602-4008-B996-2EB57764F1A2}"/>
            </a:ext>
          </a:extLst>
        </xdr:cNvPr>
        <xdr:cNvSpPr/>
      </xdr:nvSpPr>
      <xdr:spPr>
        <a:xfrm>
          <a:off x="3312160" y="65424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55245</xdr:rowOff>
    </xdr:from>
    <xdr:to>
      <xdr:col>24</xdr:col>
      <xdr:colOff>63500</xdr:colOff>
      <xdr:row>39</xdr:row>
      <xdr:rowOff>91440</xdr:rowOff>
    </xdr:to>
    <xdr:cxnSp macro="">
      <xdr:nvCxnSpPr>
        <xdr:cNvPr id="76" name="直線コネクタ 75">
          <a:extLst>
            <a:ext uri="{FF2B5EF4-FFF2-40B4-BE49-F238E27FC236}">
              <a16:creationId xmlns:a16="http://schemas.microsoft.com/office/drawing/2014/main" id="{6434131F-1D30-45A6-98ED-F724B90F5159}"/>
            </a:ext>
          </a:extLst>
        </xdr:cNvPr>
        <xdr:cNvCxnSpPr/>
      </xdr:nvCxnSpPr>
      <xdr:spPr>
        <a:xfrm>
          <a:off x="3355340" y="659320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141605</xdr:rowOff>
    </xdr:from>
    <xdr:to>
      <xdr:col>15</xdr:col>
      <xdr:colOff>101600</xdr:colOff>
      <xdr:row>39</xdr:row>
      <xdr:rowOff>71755</xdr:rowOff>
    </xdr:to>
    <xdr:sp macro="" textlink="">
      <xdr:nvSpPr>
        <xdr:cNvPr id="77" name="楕円 76">
          <a:extLst>
            <a:ext uri="{FF2B5EF4-FFF2-40B4-BE49-F238E27FC236}">
              <a16:creationId xmlns:a16="http://schemas.microsoft.com/office/drawing/2014/main" id="{75DC09BE-1048-4FE8-9FEC-F5BC2CB83367}"/>
            </a:ext>
          </a:extLst>
        </xdr:cNvPr>
        <xdr:cNvSpPr/>
      </xdr:nvSpPr>
      <xdr:spPr>
        <a:xfrm>
          <a:off x="2514600" y="65119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20955</xdr:rowOff>
    </xdr:from>
    <xdr:to>
      <xdr:col>19</xdr:col>
      <xdr:colOff>177800</xdr:colOff>
      <xdr:row>39</xdr:row>
      <xdr:rowOff>55245</xdr:rowOff>
    </xdr:to>
    <xdr:cxnSp macro="">
      <xdr:nvCxnSpPr>
        <xdr:cNvPr id="78" name="直線コネクタ 77">
          <a:extLst>
            <a:ext uri="{FF2B5EF4-FFF2-40B4-BE49-F238E27FC236}">
              <a16:creationId xmlns:a16="http://schemas.microsoft.com/office/drawing/2014/main" id="{5FED4161-E3B0-4ED3-82A8-72F1E4A15BB4}"/>
            </a:ext>
          </a:extLst>
        </xdr:cNvPr>
        <xdr:cNvCxnSpPr/>
      </xdr:nvCxnSpPr>
      <xdr:spPr>
        <a:xfrm>
          <a:off x="2565400" y="655891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105410</xdr:rowOff>
    </xdr:from>
    <xdr:to>
      <xdr:col>10</xdr:col>
      <xdr:colOff>165100</xdr:colOff>
      <xdr:row>39</xdr:row>
      <xdr:rowOff>35560</xdr:rowOff>
    </xdr:to>
    <xdr:sp macro="" textlink="">
      <xdr:nvSpPr>
        <xdr:cNvPr id="79" name="楕円 78">
          <a:extLst>
            <a:ext uri="{FF2B5EF4-FFF2-40B4-BE49-F238E27FC236}">
              <a16:creationId xmlns:a16="http://schemas.microsoft.com/office/drawing/2014/main" id="{E3E07C6C-E9D3-4FA1-846C-EB9BF26C7925}"/>
            </a:ext>
          </a:extLst>
        </xdr:cNvPr>
        <xdr:cNvSpPr/>
      </xdr:nvSpPr>
      <xdr:spPr>
        <a:xfrm>
          <a:off x="1739900" y="6475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156210</xdr:rowOff>
    </xdr:from>
    <xdr:to>
      <xdr:col>15</xdr:col>
      <xdr:colOff>50800</xdr:colOff>
      <xdr:row>39</xdr:row>
      <xdr:rowOff>20955</xdr:rowOff>
    </xdr:to>
    <xdr:cxnSp macro="">
      <xdr:nvCxnSpPr>
        <xdr:cNvPr id="80" name="直線コネクタ 79">
          <a:extLst>
            <a:ext uri="{FF2B5EF4-FFF2-40B4-BE49-F238E27FC236}">
              <a16:creationId xmlns:a16="http://schemas.microsoft.com/office/drawing/2014/main" id="{84BB3D7D-B9AA-4B6D-87A3-88D6C38DF47B}"/>
            </a:ext>
          </a:extLst>
        </xdr:cNvPr>
        <xdr:cNvCxnSpPr/>
      </xdr:nvCxnSpPr>
      <xdr:spPr>
        <a:xfrm>
          <a:off x="1790700" y="6526530"/>
          <a:ext cx="7747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71120</xdr:rowOff>
    </xdr:from>
    <xdr:to>
      <xdr:col>6</xdr:col>
      <xdr:colOff>38100</xdr:colOff>
      <xdr:row>39</xdr:row>
      <xdr:rowOff>1270</xdr:rowOff>
    </xdr:to>
    <xdr:sp macro="" textlink="">
      <xdr:nvSpPr>
        <xdr:cNvPr id="81" name="楕円 80">
          <a:extLst>
            <a:ext uri="{FF2B5EF4-FFF2-40B4-BE49-F238E27FC236}">
              <a16:creationId xmlns:a16="http://schemas.microsoft.com/office/drawing/2014/main" id="{5D879DA3-F450-4456-A318-7887A48ED149}"/>
            </a:ext>
          </a:extLst>
        </xdr:cNvPr>
        <xdr:cNvSpPr/>
      </xdr:nvSpPr>
      <xdr:spPr>
        <a:xfrm>
          <a:off x="965200" y="644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121920</xdr:rowOff>
    </xdr:from>
    <xdr:to>
      <xdr:col>10</xdr:col>
      <xdr:colOff>114300</xdr:colOff>
      <xdr:row>38</xdr:row>
      <xdr:rowOff>156210</xdr:rowOff>
    </xdr:to>
    <xdr:cxnSp macro="">
      <xdr:nvCxnSpPr>
        <xdr:cNvPr id="82" name="直線コネクタ 81">
          <a:extLst>
            <a:ext uri="{FF2B5EF4-FFF2-40B4-BE49-F238E27FC236}">
              <a16:creationId xmlns:a16="http://schemas.microsoft.com/office/drawing/2014/main" id="{F6712FE8-4D0A-4E11-A226-874B342D4FD1}"/>
            </a:ext>
          </a:extLst>
        </xdr:cNvPr>
        <xdr:cNvCxnSpPr/>
      </xdr:nvCxnSpPr>
      <xdr:spPr>
        <a:xfrm>
          <a:off x="1008380" y="649224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C53057D0-F508-4D06-8A94-636A703C19D3}"/>
            </a:ext>
          </a:extLst>
        </xdr:cNvPr>
        <xdr:cNvSpPr txBox="1"/>
      </xdr:nvSpPr>
      <xdr:spPr>
        <a:xfrm>
          <a:off x="317056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629E99E4-0635-428E-AEB9-E5F05419D86B}"/>
            </a:ext>
          </a:extLst>
        </xdr:cNvPr>
        <xdr:cNvSpPr txBox="1"/>
      </xdr:nvSpPr>
      <xdr:spPr>
        <a:xfrm>
          <a:off x="238570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CD2285C2-6537-4F9E-8BE4-52FD05B2F6BD}"/>
            </a:ext>
          </a:extLst>
        </xdr:cNvPr>
        <xdr:cNvSpPr txBox="1"/>
      </xdr:nvSpPr>
      <xdr:spPr>
        <a:xfrm>
          <a:off x="161100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EF626390-4F32-4C68-99F9-DACF95AF98D3}"/>
            </a:ext>
          </a:extLst>
        </xdr:cNvPr>
        <xdr:cNvSpPr txBox="1"/>
      </xdr:nvSpPr>
      <xdr:spPr>
        <a:xfrm>
          <a:off x="83630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97172</xdr:rowOff>
    </xdr:from>
    <xdr:ext cx="405111" cy="259045"/>
    <xdr:sp macro="" textlink="">
      <xdr:nvSpPr>
        <xdr:cNvPr id="87" name="n_1mainValue【道路】&#10;有形固定資産減価償却率">
          <a:extLst>
            <a:ext uri="{FF2B5EF4-FFF2-40B4-BE49-F238E27FC236}">
              <a16:creationId xmlns:a16="http://schemas.microsoft.com/office/drawing/2014/main" id="{9D8DFBB7-58EA-4A51-96AA-7450ECDC3959}"/>
            </a:ext>
          </a:extLst>
        </xdr:cNvPr>
        <xdr:cNvSpPr txBox="1"/>
      </xdr:nvSpPr>
      <xdr:spPr>
        <a:xfrm>
          <a:off x="317056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62882</xdr:rowOff>
    </xdr:from>
    <xdr:ext cx="405111" cy="259045"/>
    <xdr:sp macro="" textlink="">
      <xdr:nvSpPr>
        <xdr:cNvPr id="88" name="n_2mainValue【道路】&#10;有形固定資産減価償却率">
          <a:extLst>
            <a:ext uri="{FF2B5EF4-FFF2-40B4-BE49-F238E27FC236}">
              <a16:creationId xmlns:a16="http://schemas.microsoft.com/office/drawing/2014/main" id="{31DDAAE9-5B9D-4AE3-9674-7136B4640E12}"/>
            </a:ext>
          </a:extLst>
        </xdr:cNvPr>
        <xdr:cNvSpPr txBox="1"/>
      </xdr:nvSpPr>
      <xdr:spPr>
        <a:xfrm>
          <a:off x="238570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26687</xdr:rowOff>
    </xdr:from>
    <xdr:ext cx="405111" cy="259045"/>
    <xdr:sp macro="" textlink="">
      <xdr:nvSpPr>
        <xdr:cNvPr id="89" name="n_3mainValue【道路】&#10;有形固定資産減価償却率">
          <a:extLst>
            <a:ext uri="{FF2B5EF4-FFF2-40B4-BE49-F238E27FC236}">
              <a16:creationId xmlns:a16="http://schemas.microsoft.com/office/drawing/2014/main" id="{078F47C7-273B-4AAA-8691-B385476DA8C6}"/>
            </a:ext>
          </a:extLst>
        </xdr:cNvPr>
        <xdr:cNvSpPr txBox="1"/>
      </xdr:nvSpPr>
      <xdr:spPr>
        <a:xfrm>
          <a:off x="161100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163847</xdr:rowOff>
    </xdr:from>
    <xdr:ext cx="405111" cy="259045"/>
    <xdr:sp macro="" textlink="">
      <xdr:nvSpPr>
        <xdr:cNvPr id="90" name="n_4mainValue【道路】&#10;有形固定資産減価償却率">
          <a:extLst>
            <a:ext uri="{FF2B5EF4-FFF2-40B4-BE49-F238E27FC236}">
              <a16:creationId xmlns:a16="http://schemas.microsoft.com/office/drawing/2014/main" id="{81CE8CCE-FCF3-454F-B866-66321600C9C0}"/>
            </a:ext>
          </a:extLst>
        </xdr:cNvPr>
        <xdr:cNvSpPr txBox="1"/>
      </xdr:nvSpPr>
      <xdr:spPr>
        <a:xfrm>
          <a:off x="83630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7BBB6D2-A7ED-4095-8480-639E218F99D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48CE324-0B9C-40D7-B95E-B616D3408DEE}"/>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1D8872D-5104-47F9-BEB2-282B74B5EFC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29AB692-4D55-46F3-86B8-5DA10BCE150B}"/>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960CAE6-4C96-4481-971D-351E1A641A21}"/>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9B17703-4C68-46C5-9AEA-93CBB3CC30D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0A7AE9B-5349-4F25-80FA-C18984FB1A4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6B0C985-CC37-4B0E-91C5-91A02EA0FE0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04037CD-4ADC-4577-8C7D-84469CADD79D}"/>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F87D734-A94F-448A-B965-3166594E4EA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EDE13270-9123-4E17-A1B2-718FCCBEC8C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6FEB121-63C6-40C1-AAF3-FB25D44ECA0D}"/>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A2288A1-7DEF-412D-91E8-FFCE3D79BB7C}"/>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A330D20E-BDA0-4AE2-8CBB-320762CE77F5}"/>
            </a:ext>
          </a:extLst>
        </xdr:cNvPr>
        <xdr:cNvSpPr txBox="1"/>
      </xdr:nvSpPr>
      <xdr:spPr>
        <a:xfrm>
          <a:off x="529992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3403462-17F4-4330-A926-4882C1C614D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6474BC8E-1D41-44D3-957A-243F56659A63}"/>
            </a:ext>
          </a:extLst>
        </xdr:cNvPr>
        <xdr:cNvSpPr txBox="1"/>
      </xdr:nvSpPr>
      <xdr:spPr>
        <a:xfrm>
          <a:off x="529992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622B955-7945-464D-BB8C-67BC8BC7189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F8547E14-5E2A-4BCC-A33E-B237677DB369}"/>
            </a:ext>
          </a:extLst>
        </xdr:cNvPr>
        <xdr:cNvSpPr txBox="1"/>
      </xdr:nvSpPr>
      <xdr:spPr>
        <a:xfrm>
          <a:off x="529992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A45564D-AD1B-469C-ABCC-73442A43324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9743DA77-E980-44F6-8735-265AE85E5069}"/>
            </a:ext>
          </a:extLst>
        </xdr:cNvPr>
        <xdr:cNvSpPr txBox="1"/>
      </xdr:nvSpPr>
      <xdr:spPr>
        <a:xfrm>
          <a:off x="520976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2CEA575-A0CB-428C-AB16-47FE7599EC0C}"/>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A836984-DE52-443A-AA2C-0C4CC875D715}"/>
            </a:ext>
          </a:extLst>
        </xdr:cNvPr>
        <xdr:cNvSpPr txBox="1"/>
      </xdr:nvSpPr>
      <xdr:spPr>
        <a:xfrm>
          <a:off x="520976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9BECE64-2172-43F9-8C60-367FA35A093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B1A0C9D4-126A-4DFB-8795-74A97AEA7D13}"/>
            </a:ext>
          </a:extLst>
        </xdr:cNvPr>
        <xdr:cNvCxnSpPr/>
      </xdr:nvCxnSpPr>
      <xdr:spPr>
        <a:xfrm flipV="1">
          <a:off x="9219565" y="5659827"/>
          <a:ext cx="0" cy="13934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AF78E649-AF3B-4888-B6B4-8D40A02F4D03}"/>
            </a:ext>
          </a:extLst>
        </xdr:cNvPr>
        <xdr:cNvSpPr txBox="1"/>
      </xdr:nvSpPr>
      <xdr:spPr>
        <a:xfrm>
          <a:off x="9258300" y="705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4E1CA3E1-E45A-4C51-8A0F-99E30D4EC8A2}"/>
            </a:ext>
          </a:extLst>
        </xdr:cNvPr>
        <xdr:cNvCxnSpPr/>
      </xdr:nvCxnSpPr>
      <xdr:spPr>
        <a:xfrm>
          <a:off x="9154160" y="70533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F3F27624-E842-450D-88FD-D78BB81C0226}"/>
            </a:ext>
          </a:extLst>
        </xdr:cNvPr>
        <xdr:cNvSpPr txBox="1"/>
      </xdr:nvSpPr>
      <xdr:spPr>
        <a:xfrm>
          <a:off x="9258300" y="54388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D3F1563F-27BF-4C39-8ACC-ABD513D7FC4C}"/>
            </a:ext>
          </a:extLst>
        </xdr:cNvPr>
        <xdr:cNvCxnSpPr/>
      </xdr:nvCxnSpPr>
      <xdr:spPr>
        <a:xfrm>
          <a:off x="9154160" y="5659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E070F457-881D-4547-8A81-123898CF1F6B}"/>
            </a:ext>
          </a:extLst>
        </xdr:cNvPr>
        <xdr:cNvSpPr txBox="1"/>
      </xdr:nvSpPr>
      <xdr:spPr>
        <a:xfrm>
          <a:off x="9258300" y="6776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A9B04ACF-2D81-40F6-A120-7FBA8B41E81A}"/>
            </a:ext>
          </a:extLst>
        </xdr:cNvPr>
        <xdr:cNvSpPr/>
      </xdr:nvSpPr>
      <xdr:spPr>
        <a:xfrm>
          <a:off x="9192260" y="69216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E6579852-76F1-434A-9F55-3B1218B48989}"/>
            </a:ext>
          </a:extLst>
        </xdr:cNvPr>
        <xdr:cNvSpPr/>
      </xdr:nvSpPr>
      <xdr:spPr>
        <a:xfrm>
          <a:off x="8445500" y="692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7D014363-694B-4AFB-B27E-BFFF0222E4CC}"/>
            </a:ext>
          </a:extLst>
        </xdr:cNvPr>
        <xdr:cNvSpPr/>
      </xdr:nvSpPr>
      <xdr:spPr>
        <a:xfrm>
          <a:off x="7670800" y="69310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F888034B-69B7-44F5-80A5-EB48374FE10D}"/>
            </a:ext>
          </a:extLst>
        </xdr:cNvPr>
        <xdr:cNvSpPr/>
      </xdr:nvSpPr>
      <xdr:spPr>
        <a:xfrm>
          <a:off x="6873240" y="6929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9BF3F62E-6F1C-4E5C-BDF7-C351CC5C8236}"/>
            </a:ext>
          </a:extLst>
        </xdr:cNvPr>
        <xdr:cNvSpPr/>
      </xdr:nvSpPr>
      <xdr:spPr>
        <a:xfrm>
          <a:off x="6098540" y="6959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AE29410-072A-40CE-AF8A-9087CD077B8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C7D07E6-10F4-48C2-8FFC-AB87CA8BD6F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15B43FA-24DB-466B-87BB-D4BEBC171B1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79983-5815-4BEC-A25F-CC077D8A6DC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0E10CBA-C92F-427B-B7F7-6870E7CB937D}"/>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129337</xdr:rowOff>
    </xdr:from>
    <xdr:to>
      <xdr:col>55</xdr:col>
      <xdr:colOff>50800</xdr:colOff>
      <xdr:row>42</xdr:row>
      <xdr:rowOff>59487</xdr:rowOff>
    </xdr:to>
    <xdr:sp macro="" textlink="">
      <xdr:nvSpPr>
        <xdr:cNvPr id="130" name="楕円 129">
          <a:extLst>
            <a:ext uri="{FF2B5EF4-FFF2-40B4-BE49-F238E27FC236}">
              <a16:creationId xmlns:a16="http://schemas.microsoft.com/office/drawing/2014/main" id="{1ABD4993-DF77-448C-8DF0-148E4E542C65}"/>
            </a:ext>
          </a:extLst>
        </xdr:cNvPr>
        <xdr:cNvSpPr/>
      </xdr:nvSpPr>
      <xdr:spPr>
        <a:xfrm>
          <a:off x="9192260" y="70025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44264</xdr:rowOff>
    </xdr:from>
    <xdr:ext cx="534377" cy="259045"/>
    <xdr:sp macro="" textlink="">
      <xdr:nvSpPr>
        <xdr:cNvPr id="131" name="【道路】&#10;一人当たり延長該当値テキスト">
          <a:extLst>
            <a:ext uri="{FF2B5EF4-FFF2-40B4-BE49-F238E27FC236}">
              <a16:creationId xmlns:a16="http://schemas.microsoft.com/office/drawing/2014/main" id="{892BA20F-43C9-498C-A4FF-75BEEAF76F3C}"/>
            </a:ext>
          </a:extLst>
        </xdr:cNvPr>
        <xdr:cNvSpPr txBox="1"/>
      </xdr:nvSpPr>
      <xdr:spPr>
        <a:xfrm>
          <a:off x="9258300" y="691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129794</xdr:rowOff>
    </xdr:from>
    <xdr:to>
      <xdr:col>50</xdr:col>
      <xdr:colOff>165100</xdr:colOff>
      <xdr:row>42</xdr:row>
      <xdr:rowOff>59944</xdr:rowOff>
    </xdr:to>
    <xdr:sp macro="" textlink="">
      <xdr:nvSpPr>
        <xdr:cNvPr id="132" name="楕円 131">
          <a:extLst>
            <a:ext uri="{FF2B5EF4-FFF2-40B4-BE49-F238E27FC236}">
              <a16:creationId xmlns:a16="http://schemas.microsoft.com/office/drawing/2014/main" id="{FC59F114-1461-4D5C-BDA3-9E3DFD176CC5}"/>
            </a:ext>
          </a:extLst>
        </xdr:cNvPr>
        <xdr:cNvSpPr/>
      </xdr:nvSpPr>
      <xdr:spPr>
        <a:xfrm>
          <a:off x="8445500" y="7003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8687</xdr:rowOff>
    </xdr:from>
    <xdr:to>
      <xdr:col>55</xdr:col>
      <xdr:colOff>0</xdr:colOff>
      <xdr:row>42</xdr:row>
      <xdr:rowOff>9144</xdr:rowOff>
    </xdr:to>
    <xdr:cxnSp macro="">
      <xdr:nvCxnSpPr>
        <xdr:cNvPr id="133" name="直線コネクタ 132">
          <a:extLst>
            <a:ext uri="{FF2B5EF4-FFF2-40B4-BE49-F238E27FC236}">
              <a16:creationId xmlns:a16="http://schemas.microsoft.com/office/drawing/2014/main" id="{042B0F6B-F5FE-4700-9F01-345CEAFD8D84}"/>
            </a:ext>
          </a:extLst>
        </xdr:cNvPr>
        <xdr:cNvCxnSpPr/>
      </xdr:nvCxnSpPr>
      <xdr:spPr>
        <a:xfrm flipV="1">
          <a:off x="8496300" y="7049567"/>
          <a:ext cx="7239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130125</xdr:rowOff>
    </xdr:from>
    <xdr:to>
      <xdr:col>46</xdr:col>
      <xdr:colOff>38100</xdr:colOff>
      <xdr:row>42</xdr:row>
      <xdr:rowOff>60275</xdr:rowOff>
    </xdr:to>
    <xdr:sp macro="" textlink="">
      <xdr:nvSpPr>
        <xdr:cNvPr id="134" name="楕円 133">
          <a:extLst>
            <a:ext uri="{FF2B5EF4-FFF2-40B4-BE49-F238E27FC236}">
              <a16:creationId xmlns:a16="http://schemas.microsoft.com/office/drawing/2014/main" id="{5023FA50-732E-4CA0-850F-10B7E12C43A4}"/>
            </a:ext>
          </a:extLst>
        </xdr:cNvPr>
        <xdr:cNvSpPr/>
      </xdr:nvSpPr>
      <xdr:spPr>
        <a:xfrm>
          <a:off x="7670800" y="70033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9144</xdr:rowOff>
    </xdr:from>
    <xdr:to>
      <xdr:col>50</xdr:col>
      <xdr:colOff>114300</xdr:colOff>
      <xdr:row>42</xdr:row>
      <xdr:rowOff>9475</xdr:rowOff>
    </xdr:to>
    <xdr:cxnSp macro="">
      <xdr:nvCxnSpPr>
        <xdr:cNvPr id="135" name="直線コネクタ 134">
          <a:extLst>
            <a:ext uri="{FF2B5EF4-FFF2-40B4-BE49-F238E27FC236}">
              <a16:creationId xmlns:a16="http://schemas.microsoft.com/office/drawing/2014/main" id="{31982EBE-E010-48EC-A384-BA65E573C2E9}"/>
            </a:ext>
          </a:extLst>
        </xdr:cNvPr>
        <xdr:cNvCxnSpPr/>
      </xdr:nvCxnSpPr>
      <xdr:spPr>
        <a:xfrm flipV="1">
          <a:off x="7713980" y="7050024"/>
          <a:ext cx="782320"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130726</xdr:rowOff>
    </xdr:from>
    <xdr:to>
      <xdr:col>41</xdr:col>
      <xdr:colOff>101600</xdr:colOff>
      <xdr:row>42</xdr:row>
      <xdr:rowOff>60876</xdr:rowOff>
    </xdr:to>
    <xdr:sp macro="" textlink="">
      <xdr:nvSpPr>
        <xdr:cNvPr id="136" name="楕円 135">
          <a:extLst>
            <a:ext uri="{FF2B5EF4-FFF2-40B4-BE49-F238E27FC236}">
              <a16:creationId xmlns:a16="http://schemas.microsoft.com/office/drawing/2014/main" id="{A1761F2F-B90A-4EDF-BB75-67DE2A70D35D}"/>
            </a:ext>
          </a:extLst>
        </xdr:cNvPr>
        <xdr:cNvSpPr/>
      </xdr:nvSpPr>
      <xdr:spPr>
        <a:xfrm>
          <a:off x="6873240" y="70039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9475</xdr:rowOff>
    </xdr:from>
    <xdr:to>
      <xdr:col>45</xdr:col>
      <xdr:colOff>177800</xdr:colOff>
      <xdr:row>42</xdr:row>
      <xdr:rowOff>10076</xdr:rowOff>
    </xdr:to>
    <xdr:cxnSp macro="">
      <xdr:nvCxnSpPr>
        <xdr:cNvPr id="137" name="直線コネクタ 136">
          <a:extLst>
            <a:ext uri="{FF2B5EF4-FFF2-40B4-BE49-F238E27FC236}">
              <a16:creationId xmlns:a16="http://schemas.microsoft.com/office/drawing/2014/main" id="{46E5CDA2-7AEF-4D85-9A06-B5542EBD6D6E}"/>
            </a:ext>
          </a:extLst>
        </xdr:cNvPr>
        <xdr:cNvCxnSpPr/>
      </xdr:nvCxnSpPr>
      <xdr:spPr>
        <a:xfrm flipV="1">
          <a:off x="6924040" y="7050355"/>
          <a:ext cx="789940" cy="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131167</xdr:rowOff>
    </xdr:from>
    <xdr:to>
      <xdr:col>36</xdr:col>
      <xdr:colOff>165100</xdr:colOff>
      <xdr:row>42</xdr:row>
      <xdr:rowOff>61317</xdr:rowOff>
    </xdr:to>
    <xdr:sp macro="" textlink="">
      <xdr:nvSpPr>
        <xdr:cNvPr id="138" name="楕円 137">
          <a:extLst>
            <a:ext uri="{FF2B5EF4-FFF2-40B4-BE49-F238E27FC236}">
              <a16:creationId xmlns:a16="http://schemas.microsoft.com/office/drawing/2014/main" id="{6DDA7281-9F9F-423D-8A63-701EAE8F1227}"/>
            </a:ext>
          </a:extLst>
        </xdr:cNvPr>
        <xdr:cNvSpPr/>
      </xdr:nvSpPr>
      <xdr:spPr>
        <a:xfrm>
          <a:off x="6098540" y="70044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10076</xdr:rowOff>
    </xdr:from>
    <xdr:to>
      <xdr:col>41</xdr:col>
      <xdr:colOff>50800</xdr:colOff>
      <xdr:row>42</xdr:row>
      <xdr:rowOff>10517</xdr:rowOff>
    </xdr:to>
    <xdr:cxnSp macro="">
      <xdr:nvCxnSpPr>
        <xdr:cNvPr id="139" name="直線コネクタ 138">
          <a:extLst>
            <a:ext uri="{FF2B5EF4-FFF2-40B4-BE49-F238E27FC236}">
              <a16:creationId xmlns:a16="http://schemas.microsoft.com/office/drawing/2014/main" id="{00EC6AB3-D358-457D-8A50-34E05C335F1A}"/>
            </a:ext>
          </a:extLst>
        </xdr:cNvPr>
        <xdr:cNvCxnSpPr/>
      </xdr:nvCxnSpPr>
      <xdr:spPr>
        <a:xfrm flipV="1">
          <a:off x="6149340" y="7050956"/>
          <a:ext cx="774700" cy="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F34F4B15-0788-429B-AEA7-F10BC09BD7FC}"/>
            </a:ext>
          </a:extLst>
        </xdr:cNvPr>
        <xdr:cNvSpPr txBox="1"/>
      </xdr:nvSpPr>
      <xdr:spPr>
        <a:xfrm>
          <a:off x="8239271" y="670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D922ECAE-11C6-4670-BD33-0D589A1FF7C1}"/>
            </a:ext>
          </a:extLst>
        </xdr:cNvPr>
        <xdr:cNvSpPr txBox="1"/>
      </xdr:nvSpPr>
      <xdr:spPr>
        <a:xfrm>
          <a:off x="7477271" y="671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A7D10BBC-DF16-449E-9852-E8E172866A3A}"/>
            </a:ext>
          </a:extLst>
        </xdr:cNvPr>
        <xdr:cNvSpPr txBox="1"/>
      </xdr:nvSpPr>
      <xdr:spPr>
        <a:xfrm>
          <a:off x="6702571" y="670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B5B38935-3F0F-4DC6-B076-1438B07629C0}"/>
            </a:ext>
          </a:extLst>
        </xdr:cNvPr>
        <xdr:cNvSpPr txBox="1"/>
      </xdr:nvSpPr>
      <xdr:spPr>
        <a:xfrm>
          <a:off x="5905011" y="673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51071</xdr:rowOff>
    </xdr:from>
    <xdr:ext cx="534377" cy="259045"/>
    <xdr:sp macro="" textlink="">
      <xdr:nvSpPr>
        <xdr:cNvPr id="144" name="n_1mainValue【道路】&#10;一人当たり延長">
          <a:extLst>
            <a:ext uri="{FF2B5EF4-FFF2-40B4-BE49-F238E27FC236}">
              <a16:creationId xmlns:a16="http://schemas.microsoft.com/office/drawing/2014/main" id="{29BBEE45-0FBD-45AE-A020-504B44864918}"/>
            </a:ext>
          </a:extLst>
        </xdr:cNvPr>
        <xdr:cNvSpPr txBox="1"/>
      </xdr:nvSpPr>
      <xdr:spPr>
        <a:xfrm>
          <a:off x="8239271" y="709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51402</xdr:rowOff>
    </xdr:from>
    <xdr:ext cx="534377" cy="259045"/>
    <xdr:sp macro="" textlink="">
      <xdr:nvSpPr>
        <xdr:cNvPr id="145" name="n_2mainValue【道路】&#10;一人当たり延長">
          <a:extLst>
            <a:ext uri="{FF2B5EF4-FFF2-40B4-BE49-F238E27FC236}">
              <a16:creationId xmlns:a16="http://schemas.microsoft.com/office/drawing/2014/main" id="{80B9275A-FD48-424E-969C-8FAA39AAB431}"/>
            </a:ext>
          </a:extLst>
        </xdr:cNvPr>
        <xdr:cNvSpPr txBox="1"/>
      </xdr:nvSpPr>
      <xdr:spPr>
        <a:xfrm>
          <a:off x="7477271" y="7092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52003</xdr:rowOff>
    </xdr:from>
    <xdr:ext cx="534377" cy="259045"/>
    <xdr:sp macro="" textlink="">
      <xdr:nvSpPr>
        <xdr:cNvPr id="146" name="n_3mainValue【道路】&#10;一人当たり延長">
          <a:extLst>
            <a:ext uri="{FF2B5EF4-FFF2-40B4-BE49-F238E27FC236}">
              <a16:creationId xmlns:a16="http://schemas.microsoft.com/office/drawing/2014/main" id="{9B1E7021-D071-47F4-BF87-7930F9D38B12}"/>
            </a:ext>
          </a:extLst>
        </xdr:cNvPr>
        <xdr:cNvSpPr txBox="1"/>
      </xdr:nvSpPr>
      <xdr:spPr>
        <a:xfrm>
          <a:off x="6702571" y="7092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52444</xdr:rowOff>
    </xdr:from>
    <xdr:ext cx="534377" cy="259045"/>
    <xdr:sp macro="" textlink="">
      <xdr:nvSpPr>
        <xdr:cNvPr id="147" name="n_4mainValue【道路】&#10;一人当たり延長">
          <a:extLst>
            <a:ext uri="{FF2B5EF4-FFF2-40B4-BE49-F238E27FC236}">
              <a16:creationId xmlns:a16="http://schemas.microsoft.com/office/drawing/2014/main" id="{4BC240E6-7C90-4D8E-AC25-6A95AAF5A99E}"/>
            </a:ext>
          </a:extLst>
        </xdr:cNvPr>
        <xdr:cNvSpPr txBox="1"/>
      </xdr:nvSpPr>
      <xdr:spPr>
        <a:xfrm>
          <a:off x="5905011" y="709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506645B-B08B-4A54-8772-57527BFED99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E1AC186-EC21-43E0-B6A5-EB33E02C4C81}"/>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709E1CC-99B9-4DFD-8285-D9C769D964F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0330D99-D204-4CAE-A0C4-0EE7857417DC}"/>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36B1316-5B0B-4BA9-BE5E-6CC619D07AF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1DECE48-3488-493F-B3FF-5B520AD9B2D9}"/>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D376829-3C08-4A88-8336-711863749E7F}"/>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BB1C3A0-DA37-4587-AE93-627DCBC968C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84D0DF52-AD3E-4A96-BBBF-3F9AFD45D176}"/>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3C237EE-D456-4DA7-8A1D-9F19E982C2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B177475-9A5E-4EFA-B3DD-CFD6B62E135B}"/>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E3C6BA0F-E7C6-460C-B2C2-3F0108CC68F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714E8398-DBC2-460A-8EF9-8551A434582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C833FB2-05B7-41A0-B90D-0B6D3ADB5921}"/>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D8C6CCC-B1CB-4928-B1EA-237B9D81DA2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3AF869D-CBD0-45E6-A0E0-8824FEE05003}"/>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CAB6702F-51CC-4A79-8D4D-E2FE048AF56E}"/>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81FA5D9-8A76-432F-93C6-DB0D26DBE54C}"/>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5450956-2BA9-4320-8027-CE41E55BAA9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1A5BDD8-1601-438F-A803-6D140368A3FB}"/>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77FF152-62CC-4389-9976-915EEBAB9078}"/>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91FB394-DE7E-4AC3-BEBC-B30AE401D7ED}"/>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877977D-A5C5-4645-9A78-A3B5DDBEDE6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4EBD40B-0F0B-4CE6-A921-CBC11A7A26FE}"/>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35872DA-2D54-4195-BD97-B841C6792EF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A3FAC8ED-5728-4FB6-9430-79AFB567AF58}"/>
            </a:ext>
          </a:extLst>
        </xdr:cNvPr>
        <xdr:cNvCxnSpPr/>
      </xdr:nvCxnSpPr>
      <xdr:spPr>
        <a:xfrm flipV="1">
          <a:off x="4086225" y="9380220"/>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E4FE3A9A-7305-495F-96B4-8E1788D99834}"/>
            </a:ext>
          </a:extLst>
        </xdr:cNvPr>
        <xdr:cNvSpPr txBox="1"/>
      </xdr:nvSpPr>
      <xdr:spPr>
        <a:xfrm>
          <a:off x="4124960" y="1080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40AEAB36-45C9-4BCF-89C1-585815D01F45}"/>
            </a:ext>
          </a:extLst>
        </xdr:cNvPr>
        <xdr:cNvCxnSpPr/>
      </xdr:nvCxnSpPr>
      <xdr:spPr>
        <a:xfrm>
          <a:off x="4020820" y="108057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0EA6CBC-8B00-44F3-A94D-11798DA0CB37}"/>
            </a:ext>
          </a:extLst>
        </xdr:cNvPr>
        <xdr:cNvSpPr txBox="1"/>
      </xdr:nvSpPr>
      <xdr:spPr>
        <a:xfrm>
          <a:off x="4124960" y="91592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D923C9F5-FD84-40AB-A60D-1904BE79E1B7}"/>
            </a:ext>
          </a:extLst>
        </xdr:cNvPr>
        <xdr:cNvCxnSpPr/>
      </xdr:nvCxnSpPr>
      <xdr:spPr>
        <a:xfrm>
          <a:off x="4020820" y="938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BC1D154-ED28-4F14-84BE-C3F56F538E0E}"/>
            </a:ext>
          </a:extLst>
        </xdr:cNvPr>
        <xdr:cNvSpPr txBox="1"/>
      </xdr:nvSpPr>
      <xdr:spPr>
        <a:xfrm>
          <a:off x="4124960" y="101721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6D829967-0F9E-4D17-BDA8-AEC9B556083F}"/>
            </a:ext>
          </a:extLst>
        </xdr:cNvPr>
        <xdr:cNvSpPr/>
      </xdr:nvSpPr>
      <xdr:spPr>
        <a:xfrm>
          <a:off x="4036060" y="10193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D3BC68FE-C348-47CF-AE5F-4656DF85FE9E}"/>
            </a:ext>
          </a:extLst>
        </xdr:cNvPr>
        <xdr:cNvSpPr/>
      </xdr:nvSpPr>
      <xdr:spPr>
        <a:xfrm>
          <a:off x="3312160" y="101774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959B91A8-9664-4943-9E42-35520CDFF9FC}"/>
            </a:ext>
          </a:extLst>
        </xdr:cNvPr>
        <xdr:cNvSpPr/>
      </xdr:nvSpPr>
      <xdr:spPr>
        <a:xfrm>
          <a:off x="2514600" y="101610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67638B68-6001-4B18-BB05-B2FC54864409}"/>
            </a:ext>
          </a:extLst>
        </xdr:cNvPr>
        <xdr:cNvSpPr/>
      </xdr:nvSpPr>
      <xdr:spPr>
        <a:xfrm>
          <a:off x="1739900" y="101578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1772DD6E-A48B-425D-8582-AC0B3BD363CC}"/>
            </a:ext>
          </a:extLst>
        </xdr:cNvPr>
        <xdr:cNvSpPr/>
      </xdr:nvSpPr>
      <xdr:spPr>
        <a:xfrm>
          <a:off x="965200" y="101692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F8969D-4E8A-4D4C-80CD-BA6008041D1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4853ECD-955A-496F-802F-F9BDCAC4FBB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211FB83-C0C9-47A3-9A0C-B6C0CDA0860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C77FB43-DCD5-415E-96D6-4364D81E2D8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6514FEF-5B74-4BE9-99F1-9602804D0E8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9" name="楕円 188">
          <a:extLst>
            <a:ext uri="{FF2B5EF4-FFF2-40B4-BE49-F238E27FC236}">
              <a16:creationId xmlns:a16="http://schemas.microsoft.com/office/drawing/2014/main" id="{9A11FFEE-9909-4EA7-A0C2-C32551199A65}"/>
            </a:ext>
          </a:extLst>
        </xdr:cNvPr>
        <xdr:cNvSpPr/>
      </xdr:nvSpPr>
      <xdr:spPr>
        <a:xfrm>
          <a:off x="4036060" y="10170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135362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A1D6131-8451-412D-85F4-96AE40DBB6C8}"/>
            </a:ext>
          </a:extLst>
        </xdr:cNvPr>
        <xdr:cNvSpPr txBox="1"/>
      </xdr:nvSpPr>
      <xdr:spPr>
        <a:xfrm>
          <a:off x="4124960" y="1002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96157</xdr:rowOff>
    </xdr:from>
    <xdr:to>
      <xdr:col>20</xdr:col>
      <xdr:colOff>38100</xdr:colOff>
      <xdr:row>61</xdr:row>
      <xdr:rowOff>26307</xdr:rowOff>
    </xdr:to>
    <xdr:sp macro="" textlink="">
      <xdr:nvSpPr>
        <xdr:cNvPr id="191" name="楕円 190">
          <a:extLst>
            <a:ext uri="{FF2B5EF4-FFF2-40B4-BE49-F238E27FC236}">
              <a16:creationId xmlns:a16="http://schemas.microsoft.com/office/drawing/2014/main" id="{9C1947A5-9CE6-48DF-AA18-02124DB76493}"/>
            </a:ext>
          </a:extLst>
        </xdr:cNvPr>
        <xdr:cNvSpPr/>
      </xdr:nvSpPr>
      <xdr:spPr>
        <a:xfrm>
          <a:off x="3312160" y="101545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60</xdr:row>
      <xdr:rowOff>163285</xdr:rowOff>
    </xdr:to>
    <xdr:cxnSp macro="">
      <xdr:nvCxnSpPr>
        <xdr:cNvPr id="192" name="直線コネクタ 191">
          <a:extLst>
            <a:ext uri="{FF2B5EF4-FFF2-40B4-BE49-F238E27FC236}">
              <a16:creationId xmlns:a16="http://schemas.microsoft.com/office/drawing/2014/main" id="{6F6C0448-6725-46AB-AA42-E268145A2BBF}"/>
            </a:ext>
          </a:extLst>
        </xdr:cNvPr>
        <xdr:cNvCxnSpPr/>
      </xdr:nvCxnSpPr>
      <xdr:spPr>
        <a:xfrm>
          <a:off x="3355340" y="10205357"/>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73297</xdr:rowOff>
    </xdr:from>
    <xdr:to>
      <xdr:col>15</xdr:col>
      <xdr:colOff>101600</xdr:colOff>
      <xdr:row>61</xdr:row>
      <xdr:rowOff>3447</xdr:rowOff>
    </xdr:to>
    <xdr:sp macro="" textlink="">
      <xdr:nvSpPr>
        <xdr:cNvPr id="193" name="楕円 192">
          <a:extLst>
            <a:ext uri="{FF2B5EF4-FFF2-40B4-BE49-F238E27FC236}">
              <a16:creationId xmlns:a16="http://schemas.microsoft.com/office/drawing/2014/main" id="{77F2B161-FA28-4B17-870D-23C4EB93B023}"/>
            </a:ext>
          </a:extLst>
        </xdr:cNvPr>
        <xdr:cNvSpPr/>
      </xdr:nvSpPr>
      <xdr:spPr>
        <a:xfrm>
          <a:off x="2514600" y="101316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124097</xdr:rowOff>
    </xdr:from>
    <xdr:to>
      <xdr:col>19</xdr:col>
      <xdr:colOff>177800</xdr:colOff>
      <xdr:row>60</xdr:row>
      <xdr:rowOff>146957</xdr:rowOff>
    </xdr:to>
    <xdr:cxnSp macro="">
      <xdr:nvCxnSpPr>
        <xdr:cNvPr id="194" name="直線コネクタ 193">
          <a:extLst>
            <a:ext uri="{FF2B5EF4-FFF2-40B4-BE49-F238E27FC236}">
              <a16:creationId xmlns:a16="http://schemas.microsoft.com/office/drawing/2014/main" id="{3AE4ABFC-6B39-4E53-8A8B-8AFCB593A439}"/>
            </a:ext>
          </a:extLst>
        </xdr:cNvPr>
        <xdr:cNvCxnSpPr/>
      </xdr:nvCxnSpPr>
      <xdr:spPr>
        <a:xfrm>
          <a:off x="2565400" y="10182497"/>
          <a:ext cx="78994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48804</xdr:rowOff>
    </xdr:from>
    <xdr:to>
      <xdr:col>10</xdr:col>
      <xdr:colOff>165100</xdr:colOff>
      <xdr:row>60</xdr:row>
      <xdr:rowOff>150404</xdr:rowOff>
    </xdr:to>
    <xdr:sp macro="" textlink="">
      <xdr:nvSpPr>
        <xdr:cNvPr id="195" name="楕円 194">
          <a:extLst>
            <a:ext uri="{FF2B5EF4-FFF2-40B4-BE49-F238E27FC236}">
              <a16:creationId xmlns:a16="http://schemas.microsoft.com/office/drawing/2014/main" id="{6AD118E8-B9D2-4F8F-9D2F-79A5B37BED25}"/>
            </a:ext>
          </a:extLst>
        </xdr:cNvPr>
        <xdr:cNvSpPr/>
      </xdr:nvSpPr>
      <xdr:spPr>
        <a:xfrm>
          <a:off x="173990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99604</xdr:rowOff>
    </xdr:from>
    <xdr:to>
      <xdr:col>15</xdr:col>
      <xdr:colOff>50800</xdr:colOff>
      <xdr:row>60</xdr:row>
      <xdr:rowOff>124097</xdr:rowOff>
    </xdr:to>
    <xdr:cxnSp macro="">
      <xdr:nvCxnSpPr>
        <xdr:cNvPr id="196" name="直線コネクタ 195">
          <a:extLst>
            <a:ext uri="{FF2B5EF4-FFF2-40B4-BE49-F238E27FC236}">
              <a16:creationId xmlns:a16="http://schemas.microsoft.com/office/drawing/2014/main" id="{69AC1742-B785-46AD-B31A-D83920F789DE}"/>
            </a:ext>
          </a:extLst>
        </xdr:cNvPr>
        <xdr:cNvCxnSpPr/>
      </xdr:nvCxnSpPr>
      <xdr:spPr>
        <a:xfrm>
          <a:off x="1790700" y="10158004"/>
          <a:ext cx="7747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25944</xdr:rowOff>
    </xdr:from>
    <xdr:to>
      <xdr:col>6</xdr:col>
      <xdr:colOff>38100</xdr:colOff>
      <xdr:row>60</xdr:row>
      <xdr:rowOff>127544</xdr:rowOff>
    </xdr:to>
    <xdr:sp macro="" textlink="">
      <xdr:nvSpPr>
        <xdr:cNvPr id="197" name="楕円 196">
          <a:extLst>
            <a:ext uri="{FF2B5EF4-FFF2-40B4-BE49-F238E27FC236}">
              <a16:creationId xmlns:a16="http://schemas.microsoft.com/office/drawing/2014/main" id="{79E1EA3F-389A-406D-AF8D-6BAAF64678A9}"/>
            </a:ext>
          </a:extLst>
        </xdr:cNvPr>
        <xdr:cNvSpPr/>
      </xdr:nvSpPr>
      <xdr:spPr>
        <a:xfrm>
          <a:off x="965200" y="100843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76744</xdr:rowOff>
    </xdr:from>
    <xdr:to>
      <xdr:col>10</xdr:col>
      <xdr:colOff>114300</xdr:colOff>
      <xdr:row>60</xdr:row>
      <xdr:rowOff>99604</xdr:rowOff>
    </xdr:to>
    <xdr:cxnSp macro="">
      <xdr:nvCxnSpPr>
        <xdr:cNvPr id="198" name="直線コネクタ 197">
          <a:extLst>
            <a:ext uri="{FF2B5EF4-FFF2-40B4-BE49-F238E27FC236}">
              <a16:creationId xmlns:a16="http://schemas.microsoft.com/office/drawing/2014/main" id="{9ABC70D0-34AB-4E3A-A1F3-C1294194278E}"/>
            </a:ext>
          </a:extLst>
        </xdr:cNvPr>
        <xdr:cNvCxnSpPr/>
      </xdr:nvCxnSpPr>
      <xdr:spPr>
        <a:xfrm>
          <a:off x="1008380" y="10135144"/>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4FBB0FE-333F-4AC6-A360-0051F726C3C2}"/>
            </a:ext>
          </a:extLst>
        </xdr:cNvPr>
        <xdr:cNvSpPr txBox="1"/>
      </xdr:nvSpPr>
      <xdr:spPr>
        <a:xfrm>
          <a:off x="3170564" y="10266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351FDD2-E8C3-4B42-BC7A-326C93127A6B}"/>
            </a:ext>
          </a:extLst>
        </xdr:cNvPr>
        <xdr:cNvSpPr txBox="1"/>
      </xdr:nvSpPr>
      <xdr:spPr>
        <a:xfrm>
          <a:off x="2385704" y="10250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B9B2770-2B82-4929-8A5F-EE1A1DE89D7F}"/>
            </a:ext>
          </a:extLst>
        </xdr:cNvPr>
        <xdr:cNvSpPr txBox="1"/>
      </xdr:nvSpPr>
      <xdr:spPr>
        <a:xfrm>
          <a:off x="1611004" y="1024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7D6B9DC-F935-41F5-BA1C-92AF317A1B52}"/>
            </a:ext>
          </a:extLst>
        </xdr:cNvPr>
        <xdr:cNvSpPr txBox="1"/>
      </xdr:nvSpPr>
      <xdr:spPr>
        <a:xfrm>
          <a:off x="836304" y="10258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42834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DC5E8D9-8B52-46BA-8718-3B8D4628E2AF}"/>
            </a:ext>
          </a:extLst>
        </xdr:cNvPr>
        <xdr:cNvSpPr txBox="1"/>
      </xdr:nvSpPr>
      <xdr:spPr>
        <a:xfrm>
          <a:off x="3170564" y="9933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19974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59258DA-4F31-4F6E-A505-2F04B7589BAA}"/>
            </a:ext>
          </a:extLst>
        </xdr:cNvPr>
        <xdr:cNvSpPr txBox="1"/>
      </xdr:nvSpPr>
      <xdr:spPr>
        <a:xfrm>
          <a:off x="2385704" y="9910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166931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91CA51E1-60A9-456A-9D68-14DE90A8AC2A}"/>
            </a:ext>
          </a:extLst>
        </xdr:cNvPr>
        <xdr:cNvSpPr txBox="1"/>
      </xdr:nvSpPr>
      <xdr:spPr>
        <a:xfrm>
          <a:off x="1611004" y="989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144071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8B6172D-8995-4A48-B097-E8AD216C8EF8}"/>
            </a:ext>
          </a:extLst>
        </xdr:cNvPr>
        <xdr:cNvSpPr txBox="1"/>
      </xdr:nvSpPr>
      <xdr:spPr>
        <a:xfrm>
          <a:off x="836304" y="986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6CAA9D55-B205-4B35-80D9-D8E10CE33C6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22DCD81-1F26-4F98-BC9B-466FE9749CD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0392CE8-EF30-4221-9F8D-CADEA2BE5C1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CC1C6A8-A05D-4D50-8C6C-5181465A473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CB797CB-F097-4369-A2CA-3887DDB8271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9108C3D-0C90-4425-A28A-1A361C5F610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BF3298E-915C-4C78-BED4-74B2865F0AC9}"/>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D7B7E1BB-4CB6-47A4-A3A5-67D5B5F2DF0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69ADCA88-CD91-4896-A041-56110B8AC26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C4C959C-5405-40B1-B40D-9EC3DB5A565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5EF2853-D520-4E3F-8943-A6A5FDC50444}"/>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625078F-4D97-4FBD-9663-AB7C440FDE5B}"/>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BAFEB760-9227-445A-9FCC-65BD8F1C77B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523239B7-0354-4B31-99F9-7819E32D73A4}"/>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47EFFD2-9764-4F84-9CCF-EB668FC51F87}"/>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A88B0F2D-43BE-4038-8A24-E63E1917BD24}"/>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9CD6DEC-5722-4143-9705-10BD2DB20FBB}"/>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D1B15A71-F3A9-400A-B8EF-D8C1C197762B}"/>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6DBFC390-6A4C-4B88-8EB8-293704A43D6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5E533AD-4C7F-4B83-8195-BDE2154DCFCF}"/>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1D583D4-111B-4BE1-9000-BCB0701F125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309A240-D502-4A43-BC21-1A984AD1E4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DDCDDB7-1F37-4CDE-B577-6A1CD7AB0B8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C3137E13-379A-42C7-815E-D5D4D7A1A7D1}"/>
            </a:ext>
          </a:extLst>
        </xdr:cNvPr>
        <xdr:cNvCxnSpPr/>
      </xdr:nvCxnSpPr>
      <xdr:spPr>
        <a:xfrm flipV="1">
          <a:off x="9219565" y="9505389"/>
          <a:ext cx="0" cy="1290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D3F69CFE-EA5D-4EB8-BAF8-9A622DB51923}"/>
            </a:ext>
          </a:extLst>
        </xdr:cNvPr>
        <xdr:cNvSpPr txBox="1"/>
      </xdr:nvSpPr>
      <xdr:spPr>
        <a:xfrm>
          <a:off x="9258300" y="107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7638F33D-C1E4-4439-93F4-D7AEA3592C58}"/>
            </a:ext>
          </a:extLst>
        </xdr:cNvPr>
        <xdr:cNvCxnSpPr/>
      </xdr:nvCxnSpPr>
      <xdr:spPr>
        <a:xfrm>
          <a:off x="9154160" y="10795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4CF7859-F357-4D14-95F1-4BFBDB72AE0E}"/>
            </a:ext>
          </a:extLst>
        </xdr:cNvPr>
        <xdr:cNvSpPr txBox="1"/>
      </xdr:nvSpPr>
      <xdr:spPr>
        <a:xfrm>
          <a:off x="9258300" y="928442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F9914A6B-62C9-47AD-A9C4-3CF1D8E8D3E4}"/>
            </a:ext>
          </a:extLst>
        </xdr:cNvPr>
        <xdr:cNvCxnSpPr/>
      </xdr:nvCxnSpPr>
      <xdr:spPr>
        <a:xfrm>
          <a:off x="9154160" y="95053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54F819A-DA47-4CDF-970C-94AB0C5C91EA}"/>
            </a:ext>
          </a:extLst>
        </xdr:cNvPr>
        <xdr:cNvSpPr txBox="1"/>
      </xdr:nvSpPr>
      <xdr:spPr>
        <a:xfrm>
          <a:off x="9258300" y="102749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C4660334-3CD9-4096-BC3E-B125530DDAE4}"/>
            </a:ext>
          </a:extLst>
        </xdr:cNvPr>
        <xdr:cNvSpPr/>
      </xdr:nvSpPr>
      <xdr:spPr>
        <a:xfrm>
          <a:off x="9192260" y="104197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C48A5E11-7211-4DA5-B591-97D15D854112}"/>
            </a:ext>
          </a:extLst>
        </xdr:cNvPr>
        <xdr:cNvSpPr/>
      </xdr:nvSpPr>
      <xdr:spPr>
        <a:xfrm>
          <a:off x="8445500" y="10431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F8599F15-6C69-4932-8F3C-EB4B1A531104}"/>
            </a:ext>
          </a:extLst>
        </xdr:cNvPr>
        <xdr:cNvSpPr/>
      </xdr:nvSpPr>
      <xdr:spPr>
        <a:xfrm>
          <a:off x="7670800" y="1044273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519A6B06-FB2B-45EF-9C18-3793228FC998}"/>
            </a:ext>
          </a:extLst>
        </xdr:cNvPr>
        <xdr:cNvSpPr/>
      </xdr:nvSpPr>
      <xdr:spPr>
        <a:xfrm>
          <a:off x="6873240" y="1045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D9847592-5B46-46AC-8806-0D52D4B8C23B}"/>
            </a:ext>
          </a:extLst>
        </xdr:cNvPr>
        <xdr:cNvSpPr/>
      </xdr:nvSpPr>
      <xdr:spPr>
        <a:xfrm>
          <a:off x="6098540" y="1044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BAC5B57-E483-4938-943A-ECC28C0D269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1DE8BA7-B032-4154-AD63-41571FF50F4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FADDBBC-4880-4875-BD43-A8EE46A92B7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C70ABEE-51A8-4972-A58E-41B4686CF79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C0840B0-7446-4735-880B-CD4690693646}"/>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138830</xdr:rowOff>
    </xdr:from>
    <xdr:to>
      <xdr:col>55</xdr:col>
      <xdr:colOff>50800</xdr:colOff>
      <xdr:row>64</xdr:row>
      <xdr:rowOff>68980</xdr:rowOff>
    </xdr:to>
    <xdr:sp macro="" textlink="">
      <xdr:nvSpPr>
        <xdr:cNvPr id="246" name="楕円 245">
          <a:extLst>
            <a:ext uri="{FF2B5EF4-FFF2-40B4-BE49-F238E27FC236}">
              <a16:creationId xmlns:a16="http://schemas.microsoft.com/office/drawing/2014/main" id="{A5C48BBD-B1FE-4B00-B18A-997BF934CD1C}"/>
            </a:ext>
          </a:extLst>
        </xdr:cNvPr>
        <xdr:cNvSpPr/>
      </xdr:nvSpPr>
      <xdr:spPr>
        <a:xfrm>
          <a:off x="9192260" y="107001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53757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407C8C4-B23C-42F1-BD91-3FABB494DB1F}"/>
            </a:ext>
          </a:extLst>
        </xdr:cNvPr>
        <xdr:cNvSpPr txBox="1"/>
      </xdr:nvSpPr>
      <xdr:spPr>
        <a:xfrm>
          <a:off x="9258300" y="10615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140381</xdr:rowOff>
    </xdr:from>
    <xdr:to>
      <xdr:col>50</xdr:col>
      <xdr:colOff>165100</xdr:colOff>
      <xdr:row>64</xdr:row>
      <xdr:rowOff>70531</xdr:rowOff>
    </xdr:to>
    <xdr:sp macro="" textlink="">
      <xdr:nvSpPr>
        <xdr:cNvPr id="248" name="楕円 247">
          <a:extLst>
            <a:ext uri="{FF2B5EF4-FFF2-40B4-BE49-F238E27FC236}">
              <a16:creationId xmlns:a16="http://schemas.microsoft.com/office/drawing/2014/main" id="{24944107-3F18-4345-BE2B-6CE292BB7863}"/>
            </a:ext>
          </a:extLst>
        </xdr:cNvPr>
        <xdr:cNvSpPr/>
      </xdr:nvSpPr>
      <xdr:spPr>
        <a:xfrm>
          <a:off x="8445500" y="107017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18180</xdr:rowOff>
    </xdr:from>
    <xdr:to>
      <xdr:col>55</xdr:col>
      <xdr:colOff>0</xdr:colOff>
      <xdr:row>64</xdr:row>
      <xdr:rowOff>19731</xdr:rowOff>
    </xdr:to>
    <xdr:cxnSp macro="">
      <xdr:nvCxnSpPr>
        <xdr:cNvPr id="249" name="直線コネクタ 248">
          <a:extLst>
            <a:ext uri="{FF2B5EF4-FFF2-40B4-BE49-F238E27FC236}">
              <a16:creationId xmlns:a16="http://schemas.microsoft.com/office/drawing/2014/main" id="{DB28AEC8-720A-488F-B23A-EEAF8D4A2346}"/>
            </a:ext>
          </a:extLst>
        </xdr:cNvPr>
        <xdr:cNvCxnSpPr/>
      </xdr:nvCxnSpPr>
      <xdr:spPr>
        <a:xfrm flipV="1">
          <a:off x="8496300" y="10747140"/>
          <a:ext cx="723900" cy="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141268</xdr:rowOff>
    </xdr:from>
    <xdr:to>
      <xdr:col>46</xdr:col>
      <xdr:colOff>38100</xdr:colOff>
      <xdr:row>64</xdr:row>
      <xdr:rowOff>71418</xdr:rowOff>
    </xdr:to>
    <xdr:sp macro="" textlink="">
      <xdr:nvSpPr>
        <xdr:cNvPr id="250" name="楕円 249">
          <a:extLst>
            <a:ext uri="{FF2B5EF4-FFF2-40B4-BE49-F238E27FC236}">
              <a16:creationId xmlns:a16="http://schemas.microsoft.com/office/drawing/2014/main" id="{A1AD91A9-9CA4-44E8-98A0-C1A8A3114E76}"/>
            </a:ext>
          </a:extLst>
        </xdr:cNvPr>
        <xdr:cNvSpPr/>
      </xdr:nvSpPr>
      <xdr:spPr>
        <a:xfrm>
          <a:off x="7670800" y="10702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19731</xdr:rowOff>
    </xdr:from>
    <xdr:to>
      <xdr:col>50</xdr:col>
      <xdr:colOff>114300</xdr:colOff>
      <xdr:row>64</xdr:row>
      <xdr:rowOff>20618</xdr:rowOff>
    </xdr:to>
    <xdr:cxnSp macro="">
      <xdr:nvCxnSpPr>
        <xdr:cNvPr id="251" name="直線コネクタ 250">
          <a:extLst>
            <a:ext uri="{FF2B5EF4-FFF2-40B4-BE49-F238E27FC236}">
              <a16:creationId xmlns:a16="http://schemas.microsoft.com/office/drawing/2014/main" id="{1683859B-E55E-4BAC-AB2C-7AEF5DD4DB35}"/>
            </a:ext>
          </a:extLst>
        </xdr:cNvPr>
        <xdr:cNvCxnSpPr/>
      </xdr:nvCxnSpPr>
      <xdr:spPr>
        <a:xfrm flipV="1">
          <a:off x="7713980" y="10748691"/>
          <a:ext cx="782320"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141636</xdr:rowOff>
    </xdr:from>
    <xdr:to>
      <xdr:col>41</xdr:col>
      <xdr:colOff>101600</xdr:colOff>
      <xdr:row>64</xdr:row>
      <xdr:rowOff>71786</xdr:rowOff>
    </xdr:to>
    <xdr:sp macro="" textlink="">
      <xdr:nvSpPr>
        <xdr:cNvPr id="252" name="楕円 251">
          <a:extLst>
            <a:ext uri="{FF2B5EF4-FFF2-40B4-BE49-F238E27FC236}">
              <a16:creationId xmlns:a16="http://schemas.microsoft.com/office/drawing/2014/main" id="{BAF3EFF0-E3A8-4CDC-BB64-19D501B9ADBD}"/>
            </a:ext>
          </a:extLst>
        </xdr:cNvPr>
        <xdr:cNvSpPr/>
      </xdr:nvSpPr>
      <xdr:spPr>
        <a:xfrm>
          <a:off x="6873240" y="107029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20618</xdr:rowOff>
    </xdr:from>
    <xdr:to>
      <xdr:col>45</xdr:col>
      <xdr:colOff>177800</xdr:colOff>
      <xdr:row>64</xdr:row>
      <xdr:rowOff>20986</xdr:rowOff>
    </xdr:to>
    <xdr:cxnSp macro="">
      <xdr:nvCxnSpPr>
        <xdr:cNvPr id="253" name="直線コネクタ 252">
          <a:extLst>
            <a:ext uri="{FF2B5EF4-FFF2-40B4-BE49-F238E27FC236}">
              <a16:creationId xmlns:a16="http://schemas.microsoft.com/office/drawing/2014/main" id="{AA7D72E7-F62A-414B-BCF5-13750C0B66E6}"/>
            </a:ext>
          </a:extLst>
        </xdr:cNvPr>
        <xdr:cNvCxnSpPr/>
      </xdr:nvCxnSpPr>
      <xdr:spPr>
        <a:xfrm flipV="1">
          <a:off x="6924040" y="10749578"/>
          <a:ext cx="789940" cy="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142763</xdr:rowOff>
    </xdr:from>
    <xdr:to>
      <xdr:col>36</xdr:col>
      <xdr:colOff>165100</xdr:colOff>
      <xdr:row>64</xdr:row>
      <xdr:rowOff>72913</xdr:rowOff>
    </xdr:to>
    <xdr:sp macro="" textlink="">
      <xdr:nvSpPr>
        <xdr:cNvPr id="254" name="楕円 253">
          <a:extLst>
            <a:ext uri="{FF2B5EF4-FFF2-40B4-BE49-F238E27FC236}">
              <a16:creationId xmlns:a16="http://schemas.microsoft.com/office/drawing/2014/main" id="{5F0EF72B-AF79-47B1-BE68-8CF86C2F89C6}"/>
            </a:ext>
          </a:extLst>
        </xdr:cNvPr>
        <xdr:cNvSpPr/>
      </xdr:nvSpPr>
      <xdr:spPr>
        <a:xfrm>
          <a:off x="6098540" y="107040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20986</xdr:rowOff>
    </xdr:from>
    <xdr:to>
      <xdr:col>41</xdr:col>
      <xdr:colOff>50800</xdr:colOff>
      <xdr:row>64</xdr:row>
      <xdr:rowOff>22113</xdr:rowOff>
    </xdr:to>
    <xdr:cxnSp macro="">
      <xdr:nvCxnSpPr>
        <xdr:cNvPr id="255" name="直線コネクタ 254">
          <a:extLst>
            <a:ext uri="{FF2B5EF4-FFF2-40B4-BE49-F238E27FC236}">
              <a16:creationId xmlns:a16="http://schemas.microsoft.com/office/drawing/2014/main" id="{63748F2B-E980-4C0C-AD35-72CAE1E26F29}"/>
            </a:ext>
          </a:extLst>
        </xdr:cNvPr>
        <xdr:cNvCxnSpPr/>
      </xdr:nvCxnSpPr>
      <xdr:spPr>
        <a:xfrm flipV="1">
          <a:off x="6149340" y="10749946"/>
          <a:ext cx="774700" cy="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C10B6B6-FD5C-483A-B839-B78B875CFB11}"/>
            </a:ext>
          </a:extLst>
        </xdr:cNvPr>
        <xdr:cNvSpPr txBox="1"/>
      </xdr:nvSpPr>
      <xdr:spPr>
        <a:xfrm>
          <a:off x="8214575" y="10213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B5D9B7E4-0FB9-4904-B2D7-02DD32BB7962}"/>
            </a:ext>
          </a:extLst>
        </xdr:cNvPr>
        <xdr:cNvSpPr txBox="1"/>
      </xdr:nvSpPr>
      <xdr:spPr>
        <a:xfrm>
          <a:off x="7444955" y="10225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82F5BD3-E9EA-42EE-98BA-D669CBB7768E}"/>
            </a:ext>
          </a:extLst>
        </xdr:cNvPr>
        <xdr:cNvSpPr txBox="1"/>
      </xdr:nvSpPr>
      <xdr:spPr>
        <a:xfrm>
          <a:off x="6670255" y="10233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5B57551-E4D8-4D41-8BB0-79E305FC57E5}"/>
            </a:ext>
          </a:extLst>
        </xdr:cNvPr>
        <xdr:cNvSpPr txBox="1"/>
      </xdr:nvSpPr>
      <xdr:spPr>
        <a:xfrm>
          <a:off x="5872695" y="1022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61658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80BF0A9-4038-464D-B5DA-4D4DFCC5E99F}"/>
            </a:ext>
          </a:extLst>
        </xdr:cNvPr>
        <xdr:cNvSpPr txBox="1"/>
      </xdr:nvSpPr>
      <xdr:spPr>
        <a:xfrm>
          <a:off x="8214575" y="1079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62545</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81EBC51-85F7-420A-8D44-5BE457DB05A5}"/>
            </a:ext>
          </a:extLst>
        </xdr:cNvPr>
        <xdr:cNvSpPr txBox="1"/>
      </xdr:nvSpPr>
      <xdr:spPr>
        <a:xfrm>
          <a:off x="7444955" y="10791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62913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13CA7BA3-8117-42E1-9790-847CA4E31EA7}"/>
            </a:ext>
          </a:extLst>
        </xdr:cNvPr>
        <xdr:cNvSpPr txBox="1"/>
      </xdr:nvSpPr>
      <xdr:spPr>
        <a:xfrm>
          <a:off x="6670255" y="10791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64040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EFE1BE0B-57E8-4487-B0FA-E495755EE420}"/>
            </a:ext>
          </a:extLst>
        </xdr:cNvPr>
        <xdr:cNvSpPr txBox="1"/>
      </xdr:nvSpPr>
      <xdr:spPr>
        <a:xfrm>
          <a:off x="5872695" y="10793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72FE629-DC6A-4FDA-AF3C-107CDB181D7F}"/>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1891117-7EA9-4FF8-8EF3-A8E7BEA51D1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075A55B-8E1B-4F6E-A5C7-8CF961DA8E6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0E3668E-5777-4C80-86D2-5F2503DABBF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620E208-AC89-4E65-8E30-18764C8DD70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6D10AD06-4BC1-48FB-B618-8440F81F587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7987868-3036-40CF-8265-FDC706C0EF3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B6ABEEF-6B6B-466B-A0D4-378DA064B1F5}"/>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F65CCBF-D5AB-4E7B-A515-C86EE73782C1}"/>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E0DA748-AEA4-483F-9EC2-C1C7AF0A97A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345DFFD-A49A-48D0-968D-8AACDBFEB24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1B250CB-53E2-4AAE-952E-A24D23458CF2}"/>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FD25B3C-405E-46FC-8570-8662A71008EB}"/>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CA63CBD4-83AF-4EAC-9E8B-A0F2E7AE302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A121BD27-A6A2-4692-B303-38E0C00E3A57}"/>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2763CAD-02D7-4F35-A28F-D0CD2E75EF2A}"/>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C283B68-B2AE-4B94-8513-BCBF7F8CBD1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70F1B5B-73AB-4695-87CE-9CCF5F534716}"/>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389D485-A1F6-4BF6-B67B-568EDCB05274}"/>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6D10118-0AE0-4358-AC70-05278EBC9C46}"/>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E2F0ED2-1B69-4F6C-A83F-5C48DAFCC984}"/>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F18E9CC-E427-4475-BD9E-B2CFE9FCB41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1D56690-5C6B-4E62-9F39-1E5F93FCB40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976724D1-981E-457C-B7D5-D57A70101E0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181904B-0D70-48F9-A1FD-B1CD719C2E40}"/>
            </a:ext>
          </a:extLst>
        </xdr:cNvPr>
        <xdr:cNvCxnSpPr/>
      </xdr:nvCxnSpPr>
      <xdr:spPr>
        <a:xfrm flipV="1">
          <a:off x="4086225" y="13188315"/>
          <a:ext cx="0" cy="1343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A3BDF513-D91D-4AF2-BDAA-FB26B5664555}"/>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3C5D008D-1226-4CDA-A781-86494040BBA1}"/>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905AE8C4-B5C6-45BE-A602-9847A9CFDF4D}"/>
            </a:ext>
          </a:extLst>
        </xdr:cNvPr>
        <xdr:cNvSpPr txBox="1"/>
      </xdr:nvSpPr>
      <xdr:spPr>
        <a:xfrm>
          <a:off x="4124960" y="12967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3E5BE27B-0790-4DF4-A38C-3FFE011DDAFA}"/>
            </a:ext>
          </a:extLst>
        </xdr:cNvPr>
        <xdr:cNvCxnSpPr/>
      </xdr:nvCxnSpPr>
      <xdr:spPr>
        <a:xfrm>
          <a:off x="4020820" y="131883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AAA0853-6CC7-43F8-B4A6-5052473B6C25}"/>
            </a:ext>
          </a:extLst>
        </xdr:cNvPr>
        <xdr:cNvSpPr txBox="1"/>
      </xdr:nvSpPr>
      <xdr:spPr>
        <a:xfrm>
          <a:off x="4124960" y="13766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2927B00D-EE66-44EE-A878-9D0804F68737}"/>
            </a:ext>
          </a:extLst>
        </xdr:cNvPr>
        <xdr:cNvSpPr/>
      </xdr:nvSpPr>
      <xdr:spPr>
        <a:xfrm>
          <a:off x="4036060" y="139147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580C340D-747C-4047-95A6-2BDBD6DCA059}"/>
            </a:ext>
          </a:extLst>
        </xdr:cNvPr>
        <xdr:cNvSpPr/>
      </xdr:nvSpPr>
      <xdr:spPr>
        <a:xfrm>
          <a:off x="3312160" y="138785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323315E7-5F99-4D8E-86DB-A83B643B8E43}"/>
            </a:ext>
          </a:extLst>
        </xdr:cNvPr>
        <xdr:cNvSpPr/>
      </xdr:nvSpPr>
      <xdr:spPr>
        <a:xfrm>
          <a:off x="2514600" y="13872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D3692F90-BE8A-4F9E-BE27-DA953790DEA7}"/>
            </a:ext>
          </a:extLst>
        </xdr:cNvPr>
        <xdr:cNvSpPr/>
      </xdr:nvSpPr>
      <xdr:spPr>
        <a:xfrm>
          <a:off x="1739900" y="138537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6EB002CF-47D4-48C2-BFD0-E38877243E2D}"/>
            </a:ext>
          </a:extLst>
        </xdr:cNvPr>
        <xdr:cNvSpPr/>
      </xdr:nvSpPr>
      <xdr:spPr>
        <a:xfrm>
          <a:off x="965200" y="1382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3C207D8-2F01-41C4-82F5-923C70F0341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4218E6A-482A-48B3-88CD-90592EBD423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66B8A21-F318-4B1B-8C46-00D15DD36C3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AA2A034-08BB-40DA-8FCC-E469600192C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CDFA73C0-D05A-4706-8F41-AC3A017D0A8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6E72D12F-7925-48AB-8FCA-012D5D4987A6}"/>
            </a:ext>
          </a:extLst>
        </xdr:cNvPr>
        <xdr:cNvSpPr/>
      </xdr:nvSpPr>
      <xdr:spPr>
        <a:xfrm>
          <a:off x="403606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1337C2D8-0142-4A6E-9941-5D83ED11303F}"/>
            </a:ext>
          </a:extLst>
        </xdr:cNvPr>
        <xdr:cNvSpPr txBox="1"/>
      </xdr:nvSpPr>
      <xdr:spPr>
        <a:xfrm>
          <a:off x="412496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64F75160-3ED7-4BA4-BFDB-B9BF8A2A810A}"/>
            </a:ext>
          </a:extLst>
        </xdr:cNvPr>
        <xdr:cNvSpPr/>
      </xdr:nvSpPr>
      <xdr:spPr>
        <a:xfrm>
          <a:off x="331216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00C4D291-B8EF-423B-B84A-32280D9282F7}"/>
            </a:ext>
          </a:extLst>
        </xdr:cNvPr>
        <xdr:cNvCxnSpPr/>
      </xdr:nvCxnSpPr>
      <xdr:spPr>
        <a:xfrm>
          <a:off x="3355340" y="1453134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620679DA-BAE0-4B43-9109-EE207FE0C1B9}"/>
            </a:ext>
          </a:extLst>
        </xdr:cNvPr>
        <xdr:cNvSpPr/>
      </xdr:nvSpPr>
      <xdr:spPr>
        <a:xfrm>
          <a:off x="25146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37FF1DA5-8B31-4AB3-BF4E-6D80D9874970}"/>
            </a:ext>
          </a:extLst>
        </xdr:cNvPr>
        <xdr:cNvCxnSpPr/>
      </xdr:nvCxnSpPr>
      <xdr:spPr>
        <a:xfrm>
          <a:off x="2565400" y="1453134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4445</xdr:rowOff>
    </xdr:from>
    <xdr:to>
      <xdr:col>10</xdr:col>
      <xdr:colOff>165100</xdr:colOff>
      <xdr:row>86</xdr:row>
      <xdr:rowOff>106045</xdr:rowOff>
    </xdr:to>
    <xdr:sp macro="" textlink="">
      <xdr:nvSpPr>
        <xdr:cNvPr id="310" name="楕円 309">
          <a:extLst>
            <a:ext uri="{FF2B5EF4-FFF2-40B4-BE49-F238E27FC236}">
              <a16:creationId xmlns:a16="http://schemas.microsoft.com/office/drawing/2014/main" id="{8F8311E8-4BF3-4EDD-8971-E6B5801DD261}"/>
            </a:ext>
          </a:extLst>
        </xdr:cNvPr>
        <xdr:cNvSpPr/>
      </xdr:nvSpPr>
      <xdr:spPr>
        <a:xfrm>
          <a:off x="1739900" y="1442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55245</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587F5D4E-6A20-4A87-8444-E11B4339B18A}"/>
            </a:ext>
          </a:extLst>
        </xdr:cNvPr>
        <xdr:cNvCxnSpPr/>
      </xdr:nvCxnSpPr>
      <xdr:spPr>
        <a:xfrm>
          <a:off x="1790700" y="14472285"/>
          <a:ext cx="7747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95886</xdr:rowOff>
    </xdr:from>
    <xdr:to>
      <xdr:col>6</xdr:col>
      <xdr:colOff>38100</xdr:colOff>
      <xdr:row>86</xdr:row>
      <xdr:rowOff>26036</xdr:rowOff>
    </xdr:to>
    <xdr:sp macro="" textlink="">
      <xdr:nvSpPr>
        <xdr:cNvPr id="312" name="楕円 311">
          <a:extLst>
            <a:ext uri="{FF2B5EF4-FFF2-40B4-BE49-F238E27FC236}">
              <a16:creationId xmlns:a16="http://schemas.microsoft.com/office/drawing/2014/main" id="{1D38462F-7983-4CE5-AD5D-2A4F9D31BECA}"/>
            </a:ext>
          </a:extLst>
        </xdr:cNvPr>
        <xdr:cNvSpPr/>
      </xdr:nvSpPr>
      <xdr:spPr>
        <a:xfrm>
          <a:off x="965200" y="143452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146686</xdr:rowOff>
    </xdr:from>
    <xdr:to>
      <xdr:col>10</xdr:col>
      <xdr:colOff>114300</xdr:colOff>
      <xdr:row>86</xdr:row>
      <xdr:rowOff>55245</xdr:rowOff>
    </xdr:to>
    <xdr:cxnSp macro="">
      <xdr:nvCxnSpPr>
        <xdr:cNvPr id="313" name="直線コネクタ 312">
          <a:extLst>
            <a:ext uri="{FF2B5EF4-FFF2-40B4-BE49-F238E27FC236}">
              <a16:creationId xmlns:a16="http://schemas.microsoft.com/office/drawing/2014/main" id="{D0B54B59-C933-4881-9FD8-AB7E132E245E}"/>
            </a:ext>
          </a:extLst>
        </xdr:cNvPr>
        <xdr:cNvCxnSpPr/>
      </xdr:nvCxnSpPr>
      <xdr:spPr>
        <a:xfrm>
          <a:off x="1008380" y="14396086"/>
          <a:ext cx="782320" cy="7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0E7E5FCD-C846-479E-8496-2EA1F3A8F456}"/>
            </a:ext>
          </a:extLst>
        </xdr:cNvPr>
        <xdr:cNvSpPr txBox="1"/>
      </xdr:nvSpPr>
      <xdr:spPr>
        <a:xfrm>
          <a:off x="317056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83BE4A18-F45D-4EF8-8D44-C21579C5415A}"/>
            </a:ext>
          </a:extLst>
        </xdr:cNvPr>
        <xdr:cNvSpPr txBox="1"/>
      </xdr:nvSpPr>
      <xdr:spPr>
        <a:xfrm>
          <a:off x="2385704" y="13651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9034F3A5-9BD7-4744-8A6C-5E86B651975A}"/>
            </a:ext>
          </a:extLst>
        </xdr:cNvPr>
        <xdr:cNvSpPr txBox="1"/>
      </xdr:nvSpPr>
      <xdr:spPr>
        <a:xfrm>
          <a:off x="1611004" y="136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174AA011-B39E-4353-8A72-63D6706583C1}"/>
            </a:ext>
          </a:extLst>
        </xdr:cNvPr>
        <xdr:cNvSpPr txBox="1"/>
      </xdr:nvSpPr>
      <xdr:spPr>
        <a:xfrm>
          <a:off x="8363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251CBFE5-FD68-43B2-A684-9BDF372BE09A}"/>
            </a:ext>
          </a:extLst>
        </xdr:cNvPr>
        <xdr:cNvSpPr txBox="1"/>
      </xdr:nvSpPr>
      <xdr:spPr>
        <a:xfrm>
          <a:off x="31382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174F6E32-7816-4780-BA98-99A5CB596353}"/>
            </a:ext>
          </a:extLst>
        </xdr:cNvPr>
        <xdr:cNvSpPr txBox="1"/>
      </xdr:nvSpPr>
      <xdr:spPr>
        <a:xfrm>
          <a:off x="23533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97172</xdr:rowOff>
    </xdr:from>
    <xdr:ext cx="405111" cy="259045"/>
    <xdr:sp macro="" textlink="">
      <xdr:nvSpPr>
        <xdr:cNvPr id="320" name="n_3mainValue【公営住宅】&#10;有形固定資産減価償却率">
          <a:extLst>
            <a:ext uri="{FF2B5EF4-FFF2-40B4-BE49-F238E27FC236}">
              <a16:creationId xmlns:a16="http://schemas.microsoft.com/office/drawing/2014/main" id="{14F0ADF0-BA0E-44A0-ACE5-CE7E49144A8E}"/>
            </a:ext>
          </a:extLst>
        </xdr:cNvPr>
        <xdr:cNvSpPr txBox="1"/>
      </xdr:nvSpPr>
      <xdr:spPr>
        <a:xfrm>
          <a:off x="1611004" y="1451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17163</xdr:rowOff>
    </xdr:from>
    <xdr:ext cx="405111" cy="259045"/>
    <xdr:sp macro="" textlink="">
      <xdr:nvSpPr>
        <xdr:cNvPr id="321" name="n_4mainValue【公営住宅】&#10;有形固定資産減価償却率">
          <a:extLst>
            <a:ext uri="{FF2B5EF4-FFF2-40B4-BE49-F238E27FC236}">
              <a16:creationId xmlns:a16="http://schemas.microsoft.com/office/drawing/2014/main" id="{7A849581-D041-4678-A0EC-4467384884F9}"/>
            </a:ext>
          </a:extLst>
        </xdr:cNvPr>
        <xdr:cNvSpPr txBox="1"/>
      </xdr:nvSpPr>
      <xdr:spPr>
        <a:xfrm>
          <a:off x="836304" y="14434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01CF861-DDD1-49D8-B734-5219863AC0F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069A3B8-F34F-48E9-AF24-A265C2C3BDC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3D5D63E-7D70-4826-818C-7115BBEB81A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403A7B1-8313-4DFF-A7F6-28C2572D1AF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10F494E-E212-4DD9-A006-EB14339A592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5E63CCB-5587-4222-BB28-0560DB9A4FC8}"/>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E3B511E-FC92-494D-9198-82ED2854A4B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F57C060-4AF1-42AB-B357-1428E7CBC5F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86AB428-5D4A-4686-9C35-916144B623C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D4CE2E9-982D-4059-BCB4-9BB374AB823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CD9A077-53C4-4270-B670-E657E60DDDAA}"/>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F9C8B91F-7075-4C9A-A6B7-6809C18B13F7}"/>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6007E26-50AC-4787-B0CF-D5534ABD354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B80C4B92-086E-468E-AAF4-7E8C2624F73C}"/>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798ACA3-90F9-4225-BA50-C13278236FC9}"/>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4CC6CBD2-8C5D-4545-AA0E-014389AB88B2}"/>
            </a:ext>
          </a:extLst>
        </xdr:cNvPr>
        <xdr:cNvSpPr txBox="1"/>
      </xdr:nvSpPr>
      <xdr:spPr>
        <a:xfrm>
          <a:off x="5364041" y="130860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5B05DCDF-ADD6-422B-9FF0-64EF8AEC20D1}"/>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AE6A2385-2779-4EDC-BF57-192A0E9E49F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A863ACEF-2AF3-4ADD-B92C-AA36A6438235}"/>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8B17A31E-1A7B-456C-BFA9-101C563BD0E6}"/>
            </a:ext>
          </a:extLst>
        </xdr:cNvPr>
        <xdr:cNvCxnSpPr/>
      </xdr:nvCxnSpPr>
      <xdr:spPr>
        <a:xfrm flipV="1">
          <a:off x="9219565" y="13205974"/>
          <a:ext cx="0" cy="1129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1C31ECE2-244E-44FA-B988-040624767070}"/>
            </a:ext>
          </a:extLst>
        </xdr:cNvPr>
        <xdr:cNvSpPr txBox="1"/>
      </xdr:nvSpPr>
      <xdr:spPr>
        <a:xfrm>
          <a:off x="9258300" y="1433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E6158DDF-8712-4B14-9C11-F8667CA4674D}"/>
            </a:ext>
          </a:extLst>
        </xdr:cNvPr>
        <xdr:cNvCxnSpPr/>
      </xdr:nvCxnSpPr>
      <xdr:spPr>
        <a:xfrm>
          <a:off x="9154160" y="143353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AAD8B6E1-7E01-4039-B33D-8B683C7A56BB}"/>
            </a:ext>
          </a:extLst>
        </xdr:cNvPr>
        <xdr:cNvSpPr txBox="1"/>
      </xdr:nvSpPr>
      <xdr:spPr>
        <a:xfrm>
          <a:off x="9258300" y="1298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9DD5DBC4-1AA8-463E-BD0F-13169A27B0F7}"/>
            </a:ext>
          </a:extLst>
        </xdr:cNvPr>
        <xdr:cNvCxnSpPr/>
      </xdr:nvCxnSpPr>
      <xdr:spPr>
        <a:xfrm>
          <a:off x="9154160" y="132059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6" name="【公営住宅】&#10;一人当たり面積平均値テキスト">
          <a:extLst>
            <a:ext uri="{FF2B5EF4-FFF2-40B4-BE49-F238E27FC236}">
              <a16:creationId xmlns:a16="http://schemas.microsoft.com/office/drawing/2014/main" id="{B7122DBC-2FA7-4B8A-9816-9811792F40D2}"/>
            </a:ext>
          </a:extLst>
        </xdr:cNvPr>
        <xdr:cNvSpPr txBox="1"/>
      </xdr:nvSpPr>
      <xdr:spPr>
        <a:xfrm>
          <a:off x="9258300" y="139517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A3643EE1-4659-4CEB-8DA5-98EEC775DB93}"/>
            </a:ext>
          </a:extLst>
        </xdr:cNvPr>
        <xdr:cNvSpPr/>
      </xdr:nvSpPr>
      <xdr:spPr>
        <a:xfrm>
          <a:off x="9192260" y="140964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0C404769-64E6-4CC5-80FE-3575B6456725}"/>
            </a:ext>
          </a:extLst>
        </xdr:cNvPr>
        <xdr:cNvSpPr/>
      </xdr:nvSpPr>
      <xdr:spPr>
        <a:xfrm>
          <a:off x="8445500" y="14108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A4C1D90F-280B-42EE-9452-D083E66EA0B9}"/>
            </a:ext>
          </a:extLst>
        </xdr:cNvPr>
        <xdr:cNvSpPr/>
      </xdr:nvSpPr>
      <xdr:spPr>
        <a:xfrm>
          <a:off x="7670800" y="141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9A87C76C-61C3-4F4F-A4EC-785DF3CC58C8}"/>
            </a:ext>
          </a:extLst>
        </xdr:cNvPr>
        <xdr:cNvSpPr/>
      </xdr:nvSpPr>
      <xdr:spPr>
        <a:xfrm>
          <a:off x="6873240" y="1412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18FA4258-42AA-4DCE-A539-5DF64D7E1DCA}"/>
            </a:ext>
          </a:extLst>
        </xdr:cNvPr>
        <xdr:cNvSpPr/>
      </xdr:nvSpPr>
      <xdr:spPr>
        <a:xfrm>
          <a:off x="6098540" y="1413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49F728F-EDDE-4DEC-8E41-CA775D61D4A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F22C4BD7-BAD3-4426-97D7-82E9472CA70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836F4BA-B8AC-4183-AEC2-D54920D9108B}"/>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539B213-F3BA-4B99-B8D9-AEC57BF34E2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BD7548C-7D72-4F57-A3C3-A0BCCE32A904}"/>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31877</xdr:rowOff>
    </xdr:from>
    <xdr:to>
      <xdr:col>55</xdr:col>
      <xdr:colOff>50800</xdr:colOff>
      <xdr:row>85</xdr:row>
      <xdr:rowOff>133477</xdr:rowOff>
    </xdr:to>
    <xdr:sp macro="" textlink="">
      <xdr:nvSpPr>
        <xdr:cNvPr id="357" name="楕円 356">
          <a:extLst>
            <a:ext uri="{FF2B5EF4-FFF2-40B4-BE49-F238E27FC236}">
              <a16:creationId xmlns:a16="http://schemas.microsoft.com/office/drawing/2014/main" id="{8ED9B718-C122-44BD-B5BD-8212E5976F65}"/>
            </a:ext>
          </a:extLst>
        </xdr:cNvPr>
        <xdr:cNvSpPr/>
      </xdr:nvSpPr>
      <xdr:spPr>
        <a:xfrm>
          <a:off x="9192260" y="1428127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118254</xdr:rowOff>
    </xdr:from>
    <xdr:ext cx="469744" cy="259045"/>
    <xdr:sp macro="" textlink="">
      <xdr:nvSpPr>
        <xdr:cNvPr id="358" name="【公営住宅】&#10;一人当たり面積該当値テキスト">
          <a:extLst>
            <a:ext uri="{FF2B5EF4-FFF2-40B4-BE49-F238E27FC236}">
              <a16:creationId xmlns:a16="http://schemas.microsoft.com/office/drawing/2014/main" id="{E126E6D9-BDCD-4BAE-ACC1-C223EDD534A7}"/>
            </a:ext>
          </a:extLst>
        </xdr:cNvPr>
        <xdr:cNvSpPr txBox="1"/>
      </xdr:nvSpPr>
      <xdr:spPr>
        <a:xfrm>
          <a:off x="9258300" y="1420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32049</xdr:rowOff>
    </xdr:from>
    <xdr:to>
      <xdr:col>50</xdr:col>
      <xdr:colOff>165100</xdr:colOff>
      <xdr:row>85</xdr:row>
      <xdr:rowOff>133649</xdr:rowOff>
    </xdr:to>
    <xdr:sp macro="" textlink="">
      <xdr:nvSpPr>
        <xdr:cNvPr id="359" name="楕円 358">
          <a:extLst>
            <a:ext uri="{FF2B5EF4-FFF2-40B4-BE49-F238E27FC236}">
              <a16:creationId xmlns:a16="http://schemas.microsoft.com/office/drawing/2014/main" id="{A712C450-F01A-418B-AE97-F6951414E9B6}"/>
            </a:ext>
          </a:extLst>
        </xdr:cNvPr>
        <xdr:cNvSpPr/>
      </xdr:nvSpPr>
      <xdr:spPr>
        <a:xfrm>
          <a:off x="8445500" y="1428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82677</xdr:rowOff>
    </xdr:from>
    <xdr:to>
      <xdr:col>55</xdr:col>
      <xdr:colOff>0</xdr:colOff>
      <xdr:row>85</xdr:row>
      <xdr:rowOff>82849</xdr:rowOff>
    </xdr:to>
    <xdr:cxnSp macro="">
      <xdr:nvCxnSpPr>
        <xdr:cNvPr id="360" name="直線コネクタ 359">
          <a:extLst>
            <a:ext uri="{FF2B5EF4-FFF2-40B4-BE49-F238E27FC236}">
              <a16:creationId xmlns:a16="http://schemas.microsoft.com/office/drawing/2014/main" id="{83560A48-BC63-4F18-8E0F-4316EE5F2D2D}"/>
            </a:ext>
          </a:extLst>
        </xdr:cNvPr>
        <xdr:cNvCxnSpPr/>
      </xdr:nvCxnSpPr>
      <xdr:spPr>
        <a:xfrm flipV="1">
          <a:off x="8496300" y="14332077"/>
          <a:ext cx="7239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32162</xdr:rowOff>
    </xdr:from>
    <xdr:to>
      <xdr:col>46</xdr:col>
      <xdr:colOff>38100</xdr:colOff>
      <xdr:row>85</xdr:row>
      <xdr:rowOff>133762</xdr:rowOff>
    </xdr:to>
    <xdr:sp macro="" textlink="">
      <xdr:nvSpPr>
        <xdr:cNvPr id="361" name="楕円 360">
          <a:extLst>
            <a:ext uri="{FF2B5EF4-FFF2-40B4-BE49-F238E27FC236}">
              <a16:creationId xmlns:a16="http://schemas.microsoft.com/office/drawing/2014/main" id="{768FD179-A33F-4B9B-BAB0-5A722C4336AF}"/>
            </a:ext>
          </a:extLst>
        </xdr:cNvPr>
        <xdr:cNvSpPr/>
      </xdr:nvSpPr>
      <xdr:spPr>
        <a:xfrm>
          <a:off x="7670800" y="1428156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82849</xdr:rowOff>
    </xdr:from>
    <xdr:to>
      <xdr:col>50</xdr:col>
      <xdr:colOff>114300</xdr:colOff>
      <xdr:row>85</xdr:row>
      <xdr:rowOff>82962</xdr:rowOff>
    </xdr:to>
    <xdr:cxnSp macro="">
      <xdr:nvCxnSpPr>
        <xdr:cNvPr id="362" name="直線コネクタ 361">
          <a:extLst>
            <a:ext uri="{FF2B5EF4-FFF2-40B4-BE49-F238E27FC236}">
              <a16:creationId xmlns:a16="http://schemas.microsoft.com/office/drawing/2014/main" id="{DAC8EFFA-8B5A-4E67-987B-F2DA5B282E30}"/>
            </a:ext>
          </a:extLst>
        </xdr:cNvPr>
        <xdr:cNvCxnSpPr/>
      </xdr:nvCxnSpPr>
      <xdr:spPr>
        <a:xfrm flipV="1">
          <a:off x="7713980" y="14332249"/>
          <a:ext cx="78232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32392</xdr:rowOff>
    </xdr:from>
    <xdr:to>
      <xdr:col>41</xdr:col>
      <xdr:colOff>101600</xdr:colOff>
      <xdr:row>85</xdr:row>
      <xdr:rowOff>133992</xdr:rowOff>
    </xdr:to>
    <xdr:sp macro="" textlink="">
      <xdr:nvSpPr>
        <xdr:cNvPr id="363" name="楕円 362">
          <a:extLst>
            <a:ext uri="{FF2B5EF4-FFF2-40B4-BE49-F238E27FC236}">
              <a16:creationId xmlns:a16="http://schemas.microsoft.com/office/drawing/2014/main" id="{0F7FD968-B8BA-457C-9F15-4DA9A44C66E7}"/>
            </a:ext>
          </a:extLst>
        </xdr:cNvPr>
        <xdr:cNvSpPr/>
      </xdr:nvSpPr>
      <xdr:spPr>
        <a:xfrm>
          <a:off x="6873240" y="1428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82962</xdr:rowOff>
    </xdr:from>
    <xdr:to>
      <xdr:col>45</xdr:col>
      <xdr:colOff>177800</xdr:colOff>
      <xdr:row>85</xdr:row>
      <xdr:rowOff>83192</xdr:rowOff>
    </xdr:to>
    <xdr:cxnSp macro="">
      <xdr:nvCxnSpPr>
        <xdr:cNvPr id="364" name="直線コネクタ 363">
          <a:extLst>
            <a:ext uri="{FF2B5EF4-FFF2-40B4-BE49-F238E27FC236}">
              <a16:creationId xmlns:a16="http://schemas.microsoft.com/office/drawing/2014/main" id="{308BCF96-4565-489F-930F-E58E8ACC3559}"/>
            </a:ext>
          </a:extLst>
        </xdr:cNvPr>
        <xdr:cNvCxnSpPr/>
      </xdr:nvCxnSpPr>
      <xdr:spPr>
        <a:xfrm flipV="1">
          <a:off x="6924040" y="14332362"/>
          <a:ext cx="789940"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32620</xdr:rowOff>
    </xdr:from>
    <xdr:to>
      <xdr:col>36</xdr:col>
      <xdr:colOff>165100</xdr:colOff>
      <xdr:row>85</xdr:row>
      <xdr:rowOff>134220</xdr:rowOff>
    </xdr:to>
    <xdr:sp macro="" textlink="">
      <xdr:nvSpPr>
        <xdr:cNvPr id="365" name="楕円 364">
          <a:extLst>
            <a:ext uri="{FF2B5EF4-FFF2-40B4-BE49-F238E27FC236}">
              <a16:creationId xmlns:a16="http://schemas.microsoft.com/office/drawing/2014/main" id="{C8702EA6-9A82-4F67-9B49-E6CF626301F8}"/>
            </a:ext>
          </a:extLst>
        </xdr:cNvPr>
        <xdr:cNvSpPr/>
      </xdr:nvSpPr>
      <xdr:spPr>
        <a:xfrm>
          <a:off x="6098540" y="142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83192</xdr:rowOff>
    </xdr:from>
    <xdr:to>
      <xdr:col>41</xdr:col>
      <xdr:colOff>50800</xdr:colOff>
      <xdr:row>85</xdr:row>
      <xdr:rowOff>83420</xdr:rowOff>
    </xdr:to>
    <xdr:cxnSp macro="">
      <xdr:nvCxnSpPr>
        <xdr:cNvPr id="366" name="直線コネクタ 365">
          <a:extLst>
            <a:ext uri="{FF2B5EF4-FFF2-40B4-BE49-F238E27FC236}">
              <a16:creationId xmlns:a16="http://schemas.microsoft.com/office/drawing/2014/main" id="{93238EC0-CB50-45F4-92F7-B8D9DE1EAC8C}"/>
            </a:ext>
          </a:extLst>
        </xdr:cNvPr>
        <xdr:cNvCxnSpPr/>
      </xdr:nvCxnSpPr>
      <xdr:spPr>
        <a:xfrm flipV="1">
          <a:off x="6149340" y="14332592"/>
          <a:ext cx="7747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7" name="n_1aveValue【公営住宅】&#10;一人当たり面積">
          <a:extLst>
            <a:ext uri="{FF2B5EF4-FFF2-40B4-BE49-F238E27FC236}">
              <a16:creationId xmlns:a16="http://schemas.microsoft.com/office/drawing/2014/main" id="{48DB3763-01B6-45C6-8CE1-5C0094C7F8D3}"/>
            </a:ext>
          </a:extLst>
        </xdr:cNvPr>
        <xdr:cNvSpPr txBox="1"/>
      </xdr:nvSpPr>
      <xdr:spPr>
        <a:xfrm>
          <a:off x="8271587" y="1389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8" name="n_2aveValue【公営住宅】&#10;一人当たり面積">
          <a:extLst>
            <a:ext uri="{FF2B5EF4-FFF2-40B4-BE49-F238E27FC236}">
              <a16:creationId xmlns:a16="http://schemas.microsoft.com/office/drawing/2014/main" id="{F50A0A30-D736-4E29-9E98-FC503B1EDE68}"/>
            </a:ext>
          </a:extLst>
        </xdr:cNvPr>
        <xdr:cNvSpPr txBox="1"/>
      </xdr:nvSpPr>
      <xdr:spPr>
        <a:xfrm>
          <a:off x="7509587" y="13898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69" name="n_3aveValue【公営住宅】&#10;一人当たり面積">
          <a:extLst>
            <a:ext uri="{FF2B5EF4-FFF2-40B4-BE49-F238E27FC236}">
              <a16:creationId xmlns:a16="http://schemas.microsoft.com/office/drawing/2014/main" id="{600BE234-0701-4B00-8672-97436520C9E1}"/>
            </a:ext>
          </a:extLst>
        </xdr:cNvPr>
        <xdr:cNvSpPr txBox="1"/>
      </xdr:nvSpPr>
      <xdr:spPr>
        <a:xfrm>
          <a:off x="6712027" y="139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0" name="n_4aveValue【公営住宅】&#10;一人当たり面積">
          <a:extLst>
            <a:ext uri="{FF2B5EF4-FFF2-40B4-BE49-F238E27FC236}">
              <a16:creationId xmlns:a16="http://schemas.microsoft.com/office/drawing/2014/main" id="{EB32A84B-08D6-49B5-A389-49C159E71E9C}"/>
            </a:ext>
          </a:extLst>
        </xdr:cNvPr>
        <xdr:cNvSpPr txBox="1"/>
      </xdr:nvSpPr>
      <xdr:spPr>
        <a:xfrm>
          <a:off x="5937327" y="1391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124776</xdr:rowOff>
    </xdr:from>
    <xdr:ext cx="469744" cy="259045"/>
    <xdr:sp macro="" textlink="">
      <xdr:nvSpPr>
        <xdr:cNvPr id="371" name="n_1mainValue【公営住宅】&#10;一人当たり面積">
          <a:extLst>
            <a:ext uri="{FF2B5EF4-FFF2-40B4-BE49-F238E27FC236}">
              <a16:creationId xmlns:a16="http://schemas.microsoft.com/office/drawing/2014/main" id="{E50E8E3A-6054-429D-AD86-A7187DE58A6D}"/>
            </a:ext>
          </a:extLst>
        </xdr:cNvPr>
        <xdr:cNvSpPr txBox="1"/>
      </xdr:nvSpPr>
      <xdr:spPr>
        <a:xfrm>
          <a:off x="8271587" y="1437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124889</xdr:rowOff>
    </xdr:from>
    <xdr:ext cx="469744" cy="259045"/>
    <xdr:sp macro="" textlink="">
      <xdr:nvSpPr>
        <xdr:cNvPr id="372" name="n_2mainValue【公営住宅】&#10;一人当たり面積">
          <a:extLst>
            <a:ext uri="{FF2B5EF4-FFF2-40B4-BE49-F238E27FC236}">
              <a16:creationId xmlns:a16="http://schemas.microsoft.com/office/drawing/2014/main" id="{DED8ED28-0B16-4EE6-A136-8CA3F0D636DA}"/>
            </a:ext>
          </a:extLst>
        </xdr:cNvPr>
        <xdr:cNvSpPr txBox="1"/>
      </xdr:nvSpPr>
      <xdr:spPr>
        <a:xfrm>
          <a:off x="7509587" y="14374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125119</xdr:rowOff>
    </xdr:from>
    <xdr:ext cx="469744" cy="259045"/>
    <xdr:sp macro="" textlink="">
      <xdr:nvSpPr>
        <xdr:cNvPr id="373" name="n_3mainValue【公営住宅】&#10;一人当たり面積">
          <a:extLst>
            <a:ext uri="{FF2B5EF4-FFF2-40B4-BE49-F238E27FC236}">
              <a16:creationId xmlns:a16="http://schemas.microsoft.com/office/drawing/2014/main" id="{A44EB8CA-C14A-427A-9707-4043E9EE8200}"/>
            </a:ext>
          </a:extLst>
        </xdr:cNvPr>
        <xdr:cNvSpPr txBox="1"/>
      </xdr:nvSpPr>
      <xdr:spPr>
        <a:xfrm>
          <a:off x="6712027" y="14374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125347</xdr:rowOff>
    </xdr:from>
    <xdr:ext cx="469744" cy="259045"/>
    <xdr:sp macro="" textlink="">
      <xdr:nvSpPr>
        <xdr:cNvPr id="374" name="n_4mainValue【公営住宅】&#10;一人当たり面積">
          <a:extLst>
            <a:ext uri="{FF2B5EF4-FFF2-40B4-BE49-F238E27FC236}">
              <a16:creationId xmlns:a16="http://schemas.microsoft.com/office/drawing/2014/main" id="{C8517C8E-B98D-4EBC-9FF4-E6E1EB744EF0}"/>
            </a:ext>
          </a:extLst>
        </xdr:cNvPr>
        <xdr:cNvSpPr txBox="1"/>
      </xdr:nvSpPr>
      <xdr:spPr>
        <a:xfrm>
          <a:off x="5937327" y="1437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EE3BF397-3DAE-4E0F-AB5F-006C501C473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D443F2A8-5846-41D4-9716-0535B2630A5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23180AC-E2BB-465A-8D08-A561A0DB126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B561B5A-31D8-408F-A844-0494D3BBF468}"/>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A491C40A-3316-4BAA-809A-495DE1D04E9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9619F91B-074A-48B7-8DF9-615C492BB5C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2ECF9DA-B5F3-49F2-B4E7-FE37AAF9F97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C21FB096-7D01-496B-91C0-7B1FA268559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D57461C0-B26B-4C46-BB7D-2F46A46D9B83}"/>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73738F20-36E0-4F29-9E46-C56E560D859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2448C37F-524D-4BDE-A82C-2449E777A01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BA97979A-BA0E-4307-ABD0-8F19105415EB}"/>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2E2BEFD1-312D-46B3-BA3F-B0C142C7E1B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2AA82D18-D644-4FD0-A2AB-5996F2C1D40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364B3A75-8177-4D58-A996-B0B855665065}"/>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6B989A4-7EF6-439F-95FF-E36FA1DB951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E91C8514-91FF-4AC2-B153-31FFF8505E1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D22BF54-85E9-4EDE-9800-099CD564BC6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ED94B87-3E00-4B43-9C7E-5485C060A6F7}"/>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24E5E8F-F871-4FBA-A4A9-0E4359FEA52A}"/>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11F82CA1-FFA2-45A1-AB45-14B5C0B72CA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81AAF85E-3DAB-4899-B392-618B6E4F916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9FCD66B5-70A8-48FB-85EF-B7D25393C53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90C77ACD-446E-48D0-8000-2E0C262623D1}"/>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99" name="正方形/長方形 398">
          <a:extLst>
            <a:ext uri="{FF2B5EF4-FFF2-40B4-BE49-F238E27FC236}">
              <a16:creationId xmlns:a16="http://schemas.microsoft.com/office/drawing/2014/main" id="{9D93B1E3-DDAD-48B4-B855-0DFD68C750B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0" name="正方形/長方形 399">
          <a:extLst>
            <a:ext uri="{FF2B5EF4-FFF2-40B4-BE49-F238E27FC236}">
              <a16:creationId xmlns:a16="http://schemas.microsoft.com/office/drawing/2014/main" id="{2F2F5109-A12D-42A8-AA54-7B734359E953}"/>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1" name="正方形/長方形 400">
          <a:extLst>
            <a:ext uri="{FF2B5EF4-FFF2-40B4-BE49-F238E27FC236}">
              <a16:creationId xmlns:a16="http://schemas.microsoft.com/office/drawing/2014/main" id="{86408B8C-4E0F-42AD-91FF-F9AB078D46C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2" name="正方形/長方形 401">
          <a:extLst>
            <a:ext uri="{FF2B5EF4-FFF2-40B4-BE49-F238E27FC236}">
              <a16:creationId xmlns:a16="http://schemas.microsoft.com/office/drawing/2014/main" id="{898C45BB-ADA4-4650-8914-1237AAF636A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3" name="正方形/長方形 402">
          <a:extLst>
            <a:ext uri="{FF2B5EF4-FFF2-40B4-BE49-F238E27FC236}">
              <a16:creationId xmlns:a16="http://schemas.microsoft.com/office/drawing/2014/main" id="{BEA99200-5B98-457A-B5AB-B536F78BBC6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4" name="正方形/長方形 403">
          <a:extLst>
            <a:ext uri="{FF2B5EF4-FFF2-40B4-BE49-F238E27FC236}">
              <a16:creationId xmlns:a16="http://schemas.microsoft.com/office/drawing/2014/main" id="{DDF96650-A64D-4482-BA9D-65FCDE22EE9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5" name="正方形/長方形 404">
          <a:extLst>
            <a:ext uri="{FF2B5EF4-FFF2-40B4-BE49-F238E27FC236}">
              <a16:creationId xmlns:a16="http://schemas.microsoft.com/office/drawing/2014/main" id="{2D779245-79CF-4A9C-9B3A-A544D7E66F8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6" name="正方形/長方形 405">
          <a:extLst>
            <a:ext uri="{FF2B5EF4-FFF2-40B4-BE49-F238E27FC236}">
              <a16:creationId xmlns:a16="http://schemas.microsoft.com/office/drawing/2014/main" id="{C7F80857-847E-4D27-881C-E268192B7DBD}"/>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24E55074-9FC4-44D7-B2F5-E1C02B9954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888BC93B-2137-4358-A240-E1FADE61793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1AE4F48D-4194-4F6A-840C-F1C5BC7BBC4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4C179A84-9CAB-4E26-827C-507632C2AFB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4298DDDB-5492-4D06-AC1E-D6847C4B450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D5C91AFD-F5DC-40E7-8DC4-05687DF648D5}"/>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4A5A6CCF-4626-490D-9C48-EC0A77621C1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14150A20-41C1-4586-922D-3C61B4F5D2B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5" name="テキスト ボックス 414">
          <a:extLst>
            <a:ext uri="{FF2B5EF4-FFF2-40B4-BE49-F238E27FC236}">
              <a16:creationId xmlns:a16="http://schemas.microsoft.com/office/drawing/2014/main" id="{A611C212-3EC4-4C63-8D42-011C49AC0FE9}"/>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6" name="直線コネクタ 415">
          <a:extLst>
            <a:ext uri="{FF2B5EF4-FFF2-40B4-BE49-F238E27FC236}">
              <a16:creationId xmlns:a16="http://schemas.microsoft.com/office/drawing/2014/main" id="{14E0F7A4-F177-4EB4-85C5-200857844F4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7" name="テキスト ボックス 416">
          <a:extLst>
            <a:ext uri="{FF2B5EF4-FFF2-40B4-BE49-F238E27FC236}">
              <a16:creationId xmlns:a16="http://schemas.microsoft.com/office/drawing/2014/main" id="{5FAC9DB1-C083-431D-8EA9-D10F3624B0C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18" name="直線コネクタ 417">
          <a:extLst>
            <a:ext uri="{FF2B5EF4-FFF2-40B4-BE49-F238E27FC236}">
              <a16:creationId xmlns:a16="http://schemas.microsoft.com/office/drawing/2014/main" id="{52954EA8-C1E4-4600-B0FC-1BC700931E4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19" name="テキスト ボックス 418">
          <a:extLst>
            <a:ext uri="{FF2B5EF4-FFF2-40B4-BE49-F238E27FC236}">
              <a16:creationId xmlns:a16="http://schemas.microsoft.com/office/drawing/2014/main" id="{585D19B2-B9F4-49C2-AC1F-29B0A7B3957A}"/>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0" name="直線コネクタ 419">
          <a:extLst>
            <a:ext uri="{FF2B5EF4-FFF2-40B4-BE49-F238E27FC236}">
              <a16:creationId xmlns:a16="http://schemas.microsoft.com/office/drawing/2014/main" id="{F56C2DDA-2CA2-4FA5-BE28-4E343CFFD15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1" name="テキスト ボックス 420">
          <a:extLst>
            <a:ext uri="{FF2B5EF4-FFF2-40B4-BE49-F238E27FC236}">
              <a16:creationId xmlns:a16="http://schemas.microsoft.com/office/drawing/2014/main" id="{83226784-8780-4DFE-BE3E-F8D017C03E6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2" name="直線コネクタ 421">
          <a:extLst>
            <a:ext uri="{FF2B5EF4-FFF2-40B4-BE49-F238E27FC236}">
              <a16:creationId xmlns:a16="http://schemas.microsoft.com/office/drawing/2014/main" id="{8C783F25-DD44-4899-8CEC-4F186F00D20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3" name="テキスト ボックス 422">
          <a:extLst>
            <a:ext uri="{FF2B5EF4-FFF2-40B4-BE49-F238E27FC236}">
              <a16:creationId xmlns:a16="http://schemas.microsoft.com/office/drawing/2014/main" id="{4E02EF7C-975B-49C2-A6BB-34823BDCF36E}"/>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4" name="直線コネクタ 423">
          <a:extLst>
            <a:ext uri="{FF2B5EF4-FFF2-40B4-BE49-F238E27FC236}">
              <a16:creationId xmlns:a16="http://schemas.microsoft.com/office/drawing/2014/main" id="{CC96BBF4-7132-45DB-BDEC-6B7A0EF338F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5" name="テキスト ボックス 424">
          <a:extLst>
            <a:ext uri="{FF2B5EF4-FFF2-40B4-BE49-F238E27FC236}">
              <a16:creationId xmlns:a16="http://schemas.microsoft.com/office/drawing/2014/main" id="{615BA548-6655-4F09-8D7F-D8D8D0FA9A77}"/>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6" name="直線コネクタ 425">
          <a:extLst>
            <a:ext uri="{FF2B5EF4-FFF2-40B4-BE49-F238E27FC236}">
              <a16:creationId xmlns:a16="http://schemas.microsoft.com/office/drawing/2014/main" id="{7E2656B5-56FF-4404-BE87-ED98BA499347}"/>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27" name="テキスト ボックス 426">
          <a:extLst>
            <a:ext uri="{FF2B5EF4-FFF2-40B4-BE49-F238E27FC236}">
              <a16:creationId xmlns:a16="http://schemas.microsoft.com/office/drawing/2014/main" id="{8A5E4F97-0829-458C-BD97-E8388560B6D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8" name="直線コネクタ 427">
          <a:extLst>
            <a:ext uri="{FF2B5EF4-FFF2-40B4-BE49-F238E27FC236}">
              <a16:creationId xmlns:a16="http://schemas.microsoft.com/office/drawing/2014/main" id="{3F071B61-C072-4720-8833-F859DB23C60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29" name="テキスト ボックス 428">
          <a:extLst>
            <a:ext uri="{FF2B5EF4-FFF2-40B4-BE49-F238E27FC236}">
              <a16:creationId xmlns:a16="http://schemas.microsoft.com/office/drawing/2014/main" id="{BC485CAF-62BE-47C1-A184-93B39A22D21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D27D49A5-9BCE-4FEE-B868-CCB414E3105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431" name="直線コネクタ 430">
          <a:extLst>
            <a:ext uri="{FF2B5EF4-FFF2-40B4-BE49-F238E27FC236}">
              <a16:creationId xmlns:a16="http://schemas.microsoft.com/office/drawing/2014/main" id="{D9E89B61-7945-4A0B-B342-C6481CD101B4}"/>
            </a:ext>
          </a:extLst>
        </xdr:cNvPr>
        <xdr:cNvCxnSpPr/>
      </xdr:nvCxnSpPr>
      <xdr:spPr>
        <a:xfrm flipV="1">
          <a:off x="14375764" y="938403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2" name="【学校施設】&#10;有形固定資産減価償却率最小値テキスト">
          <a:extLst>
            <a:ext uri="{FF2B5EF4-FFF2-40B4-BE49-F238E27FC236}">
              <a16:creationId xmlns:a16="http://schemas.microsoft.com/office/drawing/2014/main" id="{4C907303-F687-4BF7-9BC5-8CE2C5008E7B}"/>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3" name="直線コネクタ 432">
          <a:extLst>
            <a:ext uri="{FF2B5EF4-FFF2-40B4-BE49-F238E27FC236}">
              <a16:creationId xmlns:a16="http://schemas.microsoft.com/office/drawing/2014/main" id="{66F2C88C-BA96-4A48-9CD9-273A72DCA0B5}"/>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07EC5A21-BAA8-42A2-AAE5-0313D389F155}"/>
            </a:ext>
          </a:extLst>
        </xdr:cNvPr>
        <xdr:cNvSpPr txBox="1"/>
      </xdr:nvSpPr>
      <xdr:spPr>
        <a:xfrm>
          <a:off x="14414500" y="9163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435" name="直線コネクタ 434">
          <a:extLst>
            <a:ext uri="{FF2B5EF4-FFF2-40B4-BE49-F238E27FC236}">
              <a16:creationId xmlns:a16="http://schemas.microsoft.com/office/drawing/2014/main" id="{7FFD6340-8810-4460-BC0D-ECA324898FAA}"/>
            </a:ext>
          </a:extLst>
        </xdr:cNvPr>
        <xdr:cNvCxnSpPr/>
      </xdr:nvCxnSpPr>
      <xdr:spPr>
        <a:xfrm>
          <a:off x="14287500" y="9384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B28F138F-993E-41FF-8665-B667C02FBD6C}"/>
            </a:ext>
          </a:extLst>
        </xdr:cNvPr>
        <xdr:cNvSpPr txBox="1"/>
      </xdr:nvSpPr>
      <xdr:spPr>
        <a:xfrm>
          <a:off x="14414500" y="100965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437" name="フローチャート: 判断 436">
          <a:extLst>
            <a:ext uri="{FF2B5EF4-FFF2-40B4-BE49-F238E27FC236}">
              <a16:creationId xmlns:a16="http://schemas.microsoft.com/office/drawing/2014/main" id="{BBFD9174-CE73-4AEC-9ABC-BC4FA467037E}"/>
            </a:ext>
          </a:extLst>
        </xdr:cNvPr>
        <xdr:cNvSpPr/>
      </xdr:nvSpPr>
      <xdr:spPr>
        <a:xfrm>
          <a:off x="14325600" y="101180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438" name="フローチャート: 判断 437">
          <a:extLst>
            <a:ext uri="{FF2B5EF4-FFF2-40B4-BE49-F238E27FC236}">
              <a16:creationId xmlns:a16="http://schemas.microsoft.com/office/drawing/2014/main" id="{A54F736D-1C89-4617-A6B4-9389815484A3}"/>
            </a:ext>
          </a:extLst>
        </xdr:cNvPr>
        <xdr:cNvSpPr/>
      </xdr:nvSpPr>
      <xdr:spPr>
        <a:xfrm>
          <a:off x="1357884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439" name="フローチャート: 判断 438">
          <a:extLst>
            <a:ext uri="{FF2B5EF4-FFF2-40B4-BE49-F238E27FC236}">
              <a16:creationId xmlns:a16="http://schemas.microsoft.com/office/drawing/2014/main" id="{E2B28B46-2B62-4E44-BE6D-DD8003A53CF8}"/>
            </a:ext>
          </a:extLst>
        </xdr:cNvPr>
        <xdr:cNvSpPr/>
      </xdr:nvSpPr>
      <xdr:spPr>
        <a:xfrm>
          <a:off x="1280414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440" name="フローチャート: 判断 439">
          <a:extLst>
            <a:ext uri="{FF2B5EF4-FFF2-40B4-BE49-F238E27FC236}">
              <a16:creationId xmlns:a16="http://schemas.microsoft.com/office/drawing/2014/main" id="{04BF0316-FEED-46B1-BE16-9EA6F490E18E}"/>
            </a:ext>
          </a:extLst>
        </xdr:cNvPr>
        <xdr:cNvSpPr/>
      </xdr:nvSpPr>
      <xdr:spPr>
        <a:xfrm>
          <a:off x="1202944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441" name="フローチャート: 判断 440">
          <a:extLst>
            <a:ext uri="{FF2B5EF4-FFF2-40B4-BE49-F238E27FC236}">
              <a16:creationId xmlns:a16="http://schemas.microsoft.com/office/drawing/2014/main" id="{12EFB79B-8EF8-49F3-8725-B18CA4D27891}"/>
            </a:ext>
          </a:extLst>
        </xdr:cNvPr>
        <xdr:cNvSpPr/>
      </xdr:nvSpPr>
      <xdr:spPr>
        <a:xfrm>
          <a:off x="11231880" y="10022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12C8C32F-CFFD-4BA2-97ED-57A3EDC067F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EF639AC1-A1D1-4D2B-BE0A-108E09EA850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BA40FB22-30D5-4FC0-BD57-6B14C0FCAFD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67217412-C0C4-4033-A3A4-963F5D50414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4D9AD2B8-5AC1-47B6-B7B7-9F5A7C2C105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447" name="楕円 446">
          <a:extLst>
            <a:ext uri="{FF2B5EF4-FFF2-40B4-BE49-F238E27FC236}">
              <a16:creationId xmlns:a16="http://schemas.microsoft.com/office/drawing/2014/main" id="{7F37C6A8-4C0D-4A13-92F5-D8C346FEF806}"/>
            </a:ext>
          </a:extLst>
        </xdr:cNvPr>
        <xdr:cNvSpPr/>
      </xdr:nvSpPr>
      <xdr:spPr>
        <a:xfrm>
          <a:off x="14325600" y="99333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65422</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22464E0A-CD1A-4DB5-AE67-EAE8A274A94C}"/>
            </a:ext>
          </a:extLst>
        </xdr:cNvPr>
        <xdr:cNvSpPr txBox="1"/>
      </xdr:nvSpPr>
      <xdr:spPr>
        <a:xfrm>
          <a:off x="14414500"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xdr:rowOff>
    </xdr:from>
    <xdr:to>
      <xdr:col>81</xdr:col>
      <xdr:colOff>101600</xdr:colOff>
      <xdr:row>59</xdr:row>
      <xdr:rowOff>104140</xdr:rowOff>
    </xdr:to>
    <xdr:sp macro="" textlink="">
      <xdr:nvSpPr>
        <xdr:cNvPr id="449" name="楕円 448">
          <a:extLst>
            <a:ext uri="{FF2B5EF4-FFF2-40B4-BE49-F238E27FC236}">
              <a16:creationId xmlns:a16="http://schemas.microsoft.com/office/drawing/2014/main" id="{F7190A10-A6D6-4A39-86B4-2164B63C5685}"/>
            </a:ext>
          </a:extLst>
        </xdr:cNvPr>
        <xdr:cNvSpPr/>
      </xdr:nvSpPr>
      <xdr:spPr>
        <a:xfrm>
          <a:off x="1357884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53340</xdr:rowOff>
    </xdr:from>
    <xdr:to>
      <xdr:col>85</xdr:col>
      <xdr:colOff>127000</xdr:colOff>
      <xdr:row>59</xdr:row>
      <xdr:rowOff>93345</xdr:rowOff>
    </xdr:to>
    <xdr:cxnSp macro="">
      <xdr:nvCxnSpPr>
        <xdr:cNvPr id="450" name="直線コネクタ 449">
          <a:extLst>
            <a:ext uri="{FF2B5EF4-FFF2-40B4-BE49-F238E27FC236}">
              <a16:creationId xmlns:a16="http://schemas.microsoft.com/office/drawing/2014/main" id="{8447504B-87C5-40F1-A3E7-626D7028FA5B}"/>
            </a:ext>
          </a:extLst>
        </xdr:cNvPr>
        <xdr:cNvCxnSpPr/>
      </xdr:nvCxnSpPr>
      <xdr:spPr>
        <a:xfrm>
          <a:off x="13629640" y="994410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xdr:rowOff>
    </xdr:from>
    <xdr:to>
      <xdr:col>76</xdr:col>
      <xdr:colOff>165100</xdr:colOff>
      <xdr:row>59</xdr:row>
      <xdr:rowOff>102235</xdr:rowOff>
    </xdr:to>
    <xdr:sp macro="" textlink="">
      <xdr:nvSpPr>
        <xdr:cNvPr id="451" name="楕円 450">
          <a:extLst>
            <a:ext uri="{FF2B5EF4-FFF2-40B4-BE49-F238E27FC236}">
              <a16:creationId xmlns:a16="http://schemas.microsoft.com/office/drawing/2014/main" id="{D2319CDA-0867-4E4A-9285-1CE082545E3A}"/>
            </a:ext>
          </a:extLst>
        </xdr:cNvPr>
        <xdr:cNvSpPr/>
      </xdr:nvSpPr>
      <xdr:spPr>
        <a:xfrm>
          <a:off x="1280414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51435</xdr:rowOff>
    </xdr:from>
    <xdr:to>
      <xdr:col>81</xdr:col>
      <xdr:colOff>50800</xdr:colOff>
      <xdr:row>59</xdr:row>
      <xdr:rowOff>53340</xdr:rowOff>
    </xdr:to>
    <xdr:cxnSp macro="">
      <xdr:nvCxnSpPr>
        <xdr:cNvPr id="452" name="直線コネクタ 451">
          <a:extLst>
            <a:ext uri="{FF2B5EF4-FFF2-40B4-BE49-F238E27FC236}">
              <a16:creationId xmlns:a16="http://schemas.microsoft.com/office/drawing/2014/main" id="{91AE91CF-95C3-48BF-9C24-680878397B78}"/>
            </a:ext>
          </a:extLst>
        </xdr:cNvPr>
        <xdr:cNvCxnSpPr/>
      </xdr:nvCxnSpPr>
      <xdr:spPr>
        <a:xfrm>
          <a:off x="12854940" y="9942195"/>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453" name="楕円 452">
          <a:extLst>
            <a:ext uri="{FF2B5EF4-FFF2-40B4-BE49-F238E27FC236}">
              <a16:creationId xmlns:a16="http://schemas.microsoft.com/office/drawing/2014/main" id="{CE40678A-506B-4A2D-9D2B-8F22F500BB74}"/>
            </a:ext>
          </a:extLst>
        </xdr:cNvPr>
        <xdr:cNvSpPr/>
      </xdr:nvSpPr>
      <xdr:spPr>
        <a:xfrm>
          <a:off x="12029440" y="98552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59</xdr:row>
      <xdr:rowOff>51435</xdr:rowOff>
    </xdr:to>
    <xdr:cxnSp macro="">
      <xdr:nvCxnSpPr>
        <xdr:cNvPr id="454" name="直線コネクタ 453">
          <a:extLst>
            <a:ext uri="{FF2B5EF4-FFF2-40B4-BE49-F238E27FC236}">
              <a16:creationId xmlns:a16="http://schemas.microsoft.com/office/drawing/2014/main" id="{F56E4BAA-D938-400F-A7FC-5AE312E0D2EA}"/>
            </a:ext>
          </a:extLst>
        </xdr:cNvPr>
        <xdr:cNvCxnSpPr/>
      </xdr:nvCxnSpPr>
      <xdr:spPr>
        <a:xfrm>
          <a:off x="12072620" y="990219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118745</xdr:rowOff>
    </xdr:from>
    <xdr:to>
      <xdr:col>67</xdr:col>
      <xdr:colOff>101600</xdr:colOff>
      <xdr:row>59</xdr:row>
      <xdr:rowOff>48895</xdr:rowOff>
    </xdr:to>
    <xdr:sp macro="" textlink="">
      <xdr:nvSpPr>
        <xdr:cNvPr id="455" name="楕円 454">
          <a:extLst>
            <a:ext uri="{FF2B5EF4-FFF2-40B4-BE49-F238E27FC236}">
              <a16:creationId xmlns:a16="http://schemas.microsoft.com/office/drawing/2014/main" id="{A86468FF-8073-4158-BF14-C3CAB5734D38}"/>
            </a:ext>
          </a:extLst>
        </xdr:cNvPr>
        <xdr:cNvSpPr/>
      </xdr:nvSpPr>
      <xdr:spPr>
        <a:xfrm>
          <a:off x="11231880" y="984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169545</xdr:rowOff>
    </xdr:from>
    <xdr:to>
      <xdr:col>71</xdr:col>
      <xdr:colOff>177800</xdr:colOff>
      <xdr:row>59</xdr:row>
      <xdr:rowOff>11430</xdr:rowOff>
    </xdr:to>
    <xdr:cxnSp macro="">
      <xdr:nvCxnSpPr>
        <xdr:cNvPr id="456" name="直線コネクタ 455">
          <a:extLst>
            <a:ext uri="{FF2B5EF4-FFF2-40B4-BE49-F238E27FC236}">
              <a16:creationId xmlns:a16="http://schemas.microsoft.com/office/drawing/2014/main" id="{3D1A149E-4B5D-40CC-95A2-510B56AB26EE}"/>
            </a:ext>
          </a:extLst>
        </xdr:cNvPr>
        <xdr:cNvCxnSpPr/>
      </xdr:nvCxnSpPr>
      <xdr:spPr>
        <a:xfrm>
          <a:off x="11282680" y="9892665"/>
          <a:ext cx="78994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118127</xdr:rowOff>
    </xdr:from>
    <xdr:ext cx="405111" cy="259045"/>
    <xdr:sp macro="" textlink="">
      <xdr:nvSpPr>
        <xdr:cNvPr id="457" name="n_1aveValue【学校施設】&#10;有形固定資産減価償却率">
          <a:extLst>
            <a:ext uri="{FF2B5EF4-FFF2-40B4-BE49-F238E27FC236}">
              <a16:creationId xmlns:a16="http://schemas.microsoft.com/office/drawing/2014/main" id="{370339FC-9A4D-4F47-9EBB-577FE5754394}"/>
            </a:ext>
          </a:extLst>
        </xdr:cNvPr>
        <xdr:cNvSpPr txBox="1"/>
      </xdr:nvSpPr>
      <xdr:spPr>
        <a:xfrm>
          <a:off x="13437244"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97172</xdr:rowOff>
    </xdr:from>
    <xdr:ext cx="405111" cy="259045"/>
    <xdr:sp macro="" textlink="">
      <xdr:nvSpPr>
        <xdr:cNvPr id="458" name="n_2aveValue【学校施設】&#10;有形固定資産減価償却率">
          <a:extLst>
            <a:ext uri="{FF2B5EF4-FFF2-40B4-BE49-F238E27FC236}">
              <a16:creationId xmlns:a16="http://schemas.microsoft.com/office/drawing/2014/main" id="{F6E7557E-366D-42ED-BE60-6873A69ED3DA}"/>
            </a:ext>
          </a:extLst>
        </xdr:cNvPr>
        <xdr:cNvSpPr txBox="1"/>
      </xdr:nvSpPr>
      <xdr:spPr>
        <a:xfrm>
          <a:off x="12675244" y="1015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459" name="n_3aveValue【学校施設】&#10;有形固定資産減価償却率">
          <a:extLst>
            <a:ext uri="{FF2B5EF4-FFF2-40B4-BE49-F238E27FC236}">
              <a16:creationId xmlns:a16="http://schemas.microsoft.com/office/drawing/2014/main" id="{61A9134F-F02D-4EE7-8CC2-AAE4DE8EF964}"/>
            </a:ext>
          </a:extLst>
        </xdr:cNvPr>
        <xdr:cNvSpPr txBox="1"/>
      </xdr:nvSpPr>
      <xdr:spPr>
        <a:xfrm>
          <a:off x="119005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460" name="n_4aveValue【学校施設】&#10;有形固定資産減価償却率">
          <a:extLst>
            <a:ext uri="{FF2B5EF4-FFF2-40B4-BE49-F238E27FC236}">
              <a16:creationId xmlns:a16="http://schemas.microsoft.com/office/drawing/2014/main" id="{0D2F8734-5033-42D1-9B6D-F5C829BAADD0}"/>
            </a:ext>
          </a:extLst>
        </xdr:cNvPr>
        <xdr:cNvSpPr txBox="1"/>
      </xdr:nvSpPr>
      <xdr:spPr>
        <a:xfrm>
          <a:off x="1110298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120667</xdr:rowOff>
    </xdr:from>
    <xdr:ext cx="405111" cy="259045"/>
    <xdr:sp macro="" textlink="">
      <xdr:nvSpPr>
        <xdr:cNvPr id="461" name="n_1mainValue【学校施設】&#10;有形固定資産減価償却率">
          <a:extLst>
            <a:ext uri="{FF2B5EF4-FFF2-40B4-BE49-F238E27FC236}">
              <a16:creationId xmlns:a16="http://schemas.microsoft.com/office/drawing/2014/main" id="{2840FEF4-083C-4476-B2F8-9F7A704AA1E4}"/>
            </a:ext>
          </a:extLst>
        </xdr:cNvPr>
        <xdr:cNvSpPr txBox="1"/>
      </xdr:nvSpPr>
      <xdr:spPr>
        <a:xfrm>
          <a:off x="134372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118762</xdr:rowOff>
    </xdr:from>
    <xdr:ext cx="405111" cy="259045"/>
    <xdr:sp macro="" textlink="">
      <xdr:nvSpPr>
        <xdr:cNvPr id="462" name="n_2mainValue【学校施設】&#10;有形固定資産減価償却率">
          <a:extLst>
            <a:ext uri="{FF2B5EF4-FFF2-40B4-BE49-F238E27FC236}">
              <a16:creationId xmlns:a16="http://schemas.microsoft.com/office/drawing/2014/main" id="{412E8A17-06DD-4BAE-8315-6D2ED037AFE7}"/>
            </a:ext>
          </a:extLst>
        </xdr:cNvPr>
        <xdr:cNvSpPr txBox="1"/>
      </xdr:nvSpPr>
      <xdr:spPr>
        <a:xfrm>
          <a:off x="126752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463" name="n_3mainValue【学校施設】&#10;有形固定資産減価償却率">
          <a:extLst>
            <a:ext uri="{FF2B5EF4-FFF2-40B4-BE49-F238E27FC236}">
              <a16:creationId xmlns:a16="http://schemas.microsoft.com/office/drawing/2014/main" id="{C34BEF1E-74F1-409A-83FF-3551A28AA1D7}"/>
            </a:ext>
          </a:extLst>
        </xdr:cNvPr>
        <xdr:cNvSpPr txBox="1"/>
      </xdr:nvSpPr>
      <xdr:spPr>
        <a:xfrm>
          <a:off x="119005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464" name="n_4mainValue【学校施設】&#10;有形固定資産減価償却率">
          <a:extLst>
            <a:ext uri="{FF2B5EF4-FFF2-40B4-BE49-F238E27FC236}">
              <a16:creationId xmlns:a16="http://schemas.microsoft.com/office/drawing/2014/main" id="{0F768A55-34AF-40B5-AD0B-B16E9EBF5276}"/>
            </a:ext>
          </a:extLst>
        </xdr:cNvPr>
        <xdr:cNvSpPr txBox="1"/>
      </xdr:nvSpPr>
      <xdr:spPr>
        <a:xfrm>
          <a:off x="11102984" y="962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1B528ED5-6B8E-4315-AE69-174F9E7E5D1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4D2A8AEC-3B6E-48B0-8954-3A188390E4E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78554935-4BB6-4B78-81D4-15F100EC3FE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21698600-2D93-4EE5-969F-1826B05C6F3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BF38C5F5-921C-44F1-9FAD-F13777CB861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7C300478-4336-4373-962D-EBDCBB2E46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7D9CD07C-1D82-41E4-AC32-1D236DE02D7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AA46F0A7-A11D-4351-9FC6-608C8142724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2CBE5659-3412-4177-9181-3E68653D1BB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6EB40639-B238-43EA-82BA-B356D5F7A59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5" name="直線コネクタ 474">
          <a:extLst>
            <a:ext uri="{FF2B5EF4-FFF2-40B4-BE49-F238E27FC236}">
              <a16:creationId xmlns:a16="http://schemas.microsoft.com/office/drawing/2014/main" id="{D4B3CE19-A178-4D6B-BD44-DFC3481701B4}"/>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6" name="テキスト ボックス 475">
          <a:extLst>
            <a:ext uri="{FF2B5EF4-FFF2-40B4-BE49-F238E27FC236}">
              <a16:creationId xmlns:a16="http://schemas.microsoft.com/office/drawing/2014/main" id="{1FB8165F-984B-4204-BBA5-B99157DA724C}"/>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7" name="直線コネクタ 476">
          <a:extLst>
            <a:ext uri="{FF2B5EF4-FFF2-40B4-BE49-F238E27FC236}">
              <a16:creationId xmlns:a16="http://schemas.microsoft.com/office/drawing/2014/main" id="{3D7F6B4A-4127-45AD-9359-F716572EF44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8" name="テキスト ボックス 477">
          <a:extLst>
            <a:ext uri="{FF2B5EF4-FFF2-40B4-BE49-F238E27FC236}">
              <a16:creationId xmlns:a16="http://schemas.microsoft.com/office/drawing/2014/main" id="{CE6B9C16-4C54-43B1-BB1A-6FE7F12E066A}"/>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9" name="直線コネクタ 478">
          <a:extLst>
            <a:ext uri="{FF2B5EF4-FFF2-40B4-BE49-F238E27FC236}">
              <a16:creationId xmlns:a16="http://schemas.microsoft.com/office/drawing/2014/main" id="{4DABD2C3-B0C1-4521-87AD-13719D5DEE11}"/>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80" name="テキスト ボックス 479">
          <a:extLst>
            <a:ext uri="{FF2B5EF4-FFF2-40B4-BE49-F238E27FC236}">
              <a16:creationId xmlns:a16="http://schemas.microsoft.com/office/drawing/2014/main" id="{6C8E604A-E471-4C42-817D-D2668499D8CC}"/>
            </a:ext>
          </a:extLst>
        </xdr:cNvPr>
        <xdr:cNvSpPr txBox="1"/>
      </xdr:nvSpPr>
      <xdr:spPr>
        <a:xfrm>
          <a:off x="15630721" y="99199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1" name="直線コネクタ 480">
          <a:extLst>
            <a:ext uri="{FF2B5EF4-FFF2-40B4-BE49-F238E27FC236}">
              <a16:creationId xmlns:a16="http://schemas.microsoft.com/office/drawing/2014/main" id="{6655EC83-A506-4AB5-9F9F-45719036C3D8}"/>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482" name="テキスト ボックス 481">
          <a:extLst>
            <a:ext uri="{FF2B5EF4-FFF2-40B4-BE49-F238E27FC236}">
              <a16:creationId xmlns:a16="http://schemas.microsoft.com/office/drawing/2014/main" id="{538D3345-8FAB-4E44-AB6B-DDA642D5ED3C}"/>
            </a:ext>
          </a:extLst>
        </xdr:cNvPr>
        <xdr:cNvSpPr txBox="1"/>
      </xdr:nvSpPr>
      <xdr:spPr>
        <a:xfrm>
          <a:off x="15630721" y="95504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3" name="直線コネクタ 482">
          <a:extLst>
            <a:ext uri="{FF2B5EF4-FFF2-40B4-BE49-F238E27FC236}">
              <a16:creationId xmlns:a16="http://schemas.microsoft.com/office/drawing/2014/main" id="{972F3BB9-3694-49EE-B77F-0E16CFE2658E}"/>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484" name="テキスト ボックス 483">
          <a:extLst>
            <a:ext uri="{FF2B5EF4-FFF2-40B4-BE49-F238E27FC236}">
              <a16:creationId xmlns:a16="http://schemas.microsoft.com/office/drawing/2014/main" id="{DA46368A-0DD7-43E7-8702-33037F0E7D2C}"/>
            </a:ext>
          </a:extLst>
        </xdr:cNvPr>
        <xdr:cNvSpPr txBox="1"/>
      </xdr:nvSpPr>
      <xdr:spPr>
        <a:xfrm>
          <a:off x="15630721" y="91770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5" name="直線コネクタ 484">
          <a:extLst>
            <a:ext uri="{FF2B5EF4-FFF2-40B4-BE49-F238E27FC236}">
              <a16:creationId xmlns:a16="http://schemas.microsoft.com/office/drawing/2014/main" id="{06C889E9-EFC0-472B-8182-E7331941A17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6" name="テキスト ボックス 485">
          <a:extLst>
            <a:ext uri="{FF2B5EF4-FFF2-40B4-BE49-F238E27FC236}">
              <a16:creationId xmlns:a16="http://schemas.microsoft.com/office/drawing/2014/main" id="{DD8AF223-A492-4DD3-8F57-2BCDDE882F15}"/>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7" name="【学校施設】&#10;一人当たり面積グラフ枠">
          <a:extLst>
            <a:ext uri="{FF2B5EF4-FFF2-40B4-BE49-F238E27FC236}">
              <a16:creationId xmlns:a16="http://schemas.microsoft.com/office/drawing/2014/main" id="{D26F43FB-6FE7-4FE2-82C3-A0F8CB1E2C5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488" name="直線コネクタ 487">
          <a:extLst>
            <a:ext uri="{FF2B5EF4-FFF2-40B4-BE49-F238E27FC236}">
              <a16:creationId xmlns:a16="http://schemas.microsoft.com/office/drawing/2014/main" id="{B719B409-77F7-40A0-B3E1-E99BBC6B206D}"/>
            </a:ext>
          </a:extLst>
        </xdr:cNvPr>
        <xdr:cNvCxnSpPr/>
      </xdr:nvCxnSpPr>
      <xdr:spPr>
        <a:xfrm flipV="1">
          <a:off x="19509104" y="9345702"/>
          <a:ext cx="0" cy="1344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489" name="【学校施設】&#10;一人当たり面積最小値テキスト">
          <a:extLst>
            <a:ext uri="{FF2B5EF4-FFF2-40B4-BE49-F238E27FC236}">
              <a16:creationId xmlns:a16="http://schemas.microsoft.com/office/drawing/2014/main" id="{BA79387E-6607-4069-A33B-E0C1F418417A}"/>
            </a:ext>
          </a:extLst>
        </xdr:cNvPr>
        <xdr:cNvSpPr txBox="1"/>
      </xdr:nvSpPr>
      <xdr:spPr>
        <a:xfrm>
          <a:off x="19547840" y="1069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490" name="直線コネクタ 489">
          <a:extLst>
            <a:ext uri="{FF2B5EF4-FFF2-40B4-BE49-F238E27FC236}">
              <a16:creationId xmlns:a16="http://schemas.microsoft.com/office/drawing/2014/main" id="{5FBBCD43-8B10-46AE-900B-0969BA65081A}"/>
            </a:ext>
          </a:extLst>
        </xdr:cNvPr>
        <xdr:cNvCxnSpPr/>
      </xdr:nvCxnSpPr>
      <xdr:spPr>
        <a:xfrm>
          <a:off x="19443700" y="10690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491" name="【学校施設】&#10;一人当たり面積最大値テキスト">
          <a:extLst>
            <a:ext uri="{FF2B5EF4-FFF2-40B4-BE49-F238E27FC236}">
              <a16:creationId xmlns:a16="http://schemas.microsoft.com/office/drawing/2014/main" id="{C9F85344-6465-4545-9EAE-FD7BCE63562C}"/>
            </a:ext>
          </a:extLst>
        </xdr:cNvPr>
        <xdr:cNvSpPr txBox="1"/>
      </xdr:nvSpPr>
      <xdr:spPr>
        <a:xfrm>
          <a:off x="19547840" y="912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492" name="直線コネクタ 491">
          <a:extLst>
            <a:ext uri="{FF2B5EF4-FFF2-40B4-BE49-F238E27FC236}">
              <a16:creationId xmlns:a16="http://schemas.microsoft.com/office/drawing/2014/main" id="{5157B2D0-6DF7-4B34-A8C8-BEF8B82A149B}"/>
            </a:ext>
          </a:extLst>
        </xdr:cNvPr>
        <xdr:cNvCxnSpPr/>
      </xdr:nvCxnSpPr>
      <xdr:spPr>
        <a:xfrm>
          <a:off x="19443700" y="93457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493" name="【学校施設】&#10;一人当たり面積平均値テキスト">
          <a:extLst>
            <a:ext uri="{FF2B5EF4-FFF2-40B4-BE49-F238E27FC236}">
              <a16:creationId xmlns:a16="http://schemas.microsoft.com/office/drawing/2014/main" id="{25A2DCDC-E69B-48B6-98DC-F8CDD2383B67}"/>
            </a:ext>
          </a:extLst>
        </xdr:cNvPr>
        <xdr:cNvSpPr txBox="1"/>
      </xdr:nvSpPr>
      <xdr:spPr>
        <a:xfrm>
          <a:off x="19547840" y="10338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494" name="フローチャート: 判断 493">
          <a:extLst>
            <a:ext uri="{FF2B5EF4-FFF2-40B4-BE49-F238E27FC236}">
              <a16:creationId xmlns:a16="http://schemas.microsoft.com/office/drawing/2014/main" id="{9DAD66E9-E7F9-4604-A2A9-DE71D4F32041}"/>
            </a:ext>
          </a:extLst>
        </xdr:cNvPr>
        <xdr:cNvSpPr/>
      </xdr:nvSpPr>
      <xdr:spPr>
        <a:xfrm>
          <a:off x="19458940" y="10483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495" name="フローチャート: 判断 494">
          <a:extLst>
            <a:ext uri="{FF2B5EF4-FFF2-40B4-BE49-F238E27FC236}">
              <a16:creationId xmlns:a16="http://schemas.microsoft.com/office/drawing/2014/main" id="{BEEC64E1-B025-4A47-BE80-A2BA0091BC9B}"/>
            </a:ext>
          </a:extLst>
        </xdr:cNvPr>
        <xdr:cNvSpPr/>
      </xdr:nvSpPr>
      <xdr:spPr>
        <a:xfrm>
          <a:off x="18735040" y="104888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496" name="フローチャート: 判断 495">
          <a:extLst>
            <a:ext uri="{FF2B5EF4-FFF2-40B4-BE49-F238E27FC236}">
              <a16:creationId xmlns:a16="http://schemas.microsoft.com/office/drawing/2014/main" id="{5BF95F4F-DD82-45E8-8BD1-91A99C93EACF}"/>
            </a:ext>
          </a:extLst>
        </xdr:cNvPr>
        <xdr:cNvSpPr/>
      </xdr:nvSpPr>
      <xdr:spPr>
        <a:xfrm>
          <a:off x="17937480" y="104986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497" name="フローチャート: 判断 496">
          <a:extLst>
            <a:ext uri="{FF2B5EF4-FFF2-40B4-BE49-F238E27FC236}">
              <a16:creationId xmlns:a16="http://schemas.microsoft.com/office/drawing/2014/main" id="{75BF711C-F729-4FF2-84B3-4EFD5B81D118}"/>
            </a:ext>
          </a:extLst>
        </xdr:cNvPr>
        <xdr:cNvSpPr/>
      </xdr:nvSpPr>
      <xdr:spPr>
        <a:xfrm>
          <a:off x="17162780" y="105071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498" name="フローチャート: 判断 497">
          <a:extLst>
            <a:ext uri="{FF2B5EF4-FFF2-40B4-BE49-F238E27FC236}">
              <a16:creationId xmlns:a16="http://schemas.microsoft.com/office/drawing/2014/main" id="{CD0FA44E-B2CC-4601-82EB-CB4C1FF25957}"/>
            </a:ext>
          </a:extLst>
        </xdr:cNvPr>
        <xdr:cNvSpPr/>
      </xdr:nvSpPr>
      <xdr:spPr>
        <a:xfrm>
          <a:off x="16388080" y="105131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CB4AA641-2FE4-4D52-8255-8F8B477F635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6E2A6E38-0833-4E3F-ABB1-ACA6A357C5B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AD08FADF-0079-49CF-9A64-87357A3721F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295E8F9-8881-437F-BC9D-96232690F2F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CBF7145D-FCF2-498A-B685-4BEF23098202}"/>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69062</xdr:rowOff>
    </xdr:from>
    <xdr:to>
      <xdr:col>116</xdr:col>
      <xdr:colOff>114300</xdr:colOff>
      <xdr:row>63</xdr:row>
      <xdr:rowOff>170662</xdr:rowOff>
    </xdr:to>
    <xdr:sp macro="" textlink="">
      <xdr:nvSpPr>
        <xdr:cNvPr id="504" name="楕円 503">
          <a:extLst>
            <a:ext uri="{FF2B5EF4-FFF2-40B4-BE49-F238E27FC236}">
              <a16:creationId xmlns:a16="http://schemas.microsoft.com/office/drawing/2014/main" id="{5DB84C67-302D-403A-906D-97CB978A1B8C}"/>
            </a:ext>
          </a:extLst>
        </xdr:cNvPr>
        <xdr:cNvSpPr/>
      </xdr:nvSpPr>
      <xdr:spPr>
        <a:xfrm>
          <a:off x="19458940" y="1063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155439</xdr:rowOff>
    </xdr:from>
    <xdr:ext cx="469744" cy="259045"/>
    <xdr:sp macro="" textlink="">
      <xdr:nvSpPr>
        <xdr:cNvPr id="505" name="【学校施設】&#10;一人当たり面積該当値テキスト">
          <a:extLst>
            <a:ext uri="{FF2B5EF4-FFF2-40B4-BE49-F238E27FC236}">
              <a16:creationId xmlns:a16="http://schemas.microsoft.com/office/drawing/2014/main" id="{8322901A-3EF3-4F3F-A5E6-A5469BA5BE63}"/>
            </a:ext>
          </a:extLst>
        </xdr:cNvPr>
        <xdr:cNvSpPr txBox="1"/>
      </xdr:nvSpPr>
      <xdr:spPr>
        <a:xfrm>
          <a:off x="19547840" y="10549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71044</xdr:rowOff>
    </xdr:from>
    <xdr:to>
      <xdr:col>112</xdr:col>
      <xdr:colOff>38100</xdr:colOff>
      <xdr:row>64</xdr:row>
      <xdr:rowOff>1194</xdr:rowOff>
    </xdr:to>
    <xdr:sp macro="" textlink="">
      <xdr:nvSpPr>
        <xdr:cNvPr id="506" name="楕円 505">
          <a:extLst>
            <a:ext uri="{FF2B5EF4-FFF2-40B4-BE49-F238E27FC236}">
              <a16:creationId xmlns:a16="http://schemas.microsoft.com/office/drawing/2014/main" id="{CAA8AEE2-232F-4992-AFEB-FFE698AE6801}"/>
            </a:ext>
          </a:extLst>
        </xdr:cNvPr>
        <xdr:cNvSpPr/>
      </xdr:nvSpPr>
      <xdr:spPr>
        <a:xfrm>
          <a:off x="18735040" y="106323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119862</xdr:rowOff>
    </xdr:from>
    <xdr:to>
      <xdr:col>116</xdr:col>
      <xdr:colOff>63500</xdr:colOff>
      <xdr:row>63</xdr:row>
      <xdr:rowOff>121844</xdr:rowOff>
    </xdr:to>
    <xdr:cxnSp macro="">
      <xdr:nvCxnSpPr>
        <xdr:cNvPr id="507" name="直線コネクタ 506">
          <a:extLst>
            <a:ext uri="{FF2B5EF4-FFF2-40B4-BE49-F238E27FC236}">
              <a16:creationId xmlns:a16="http://schemas.microsoft.com/office/drawing/2014/main" id="{ED30D4FB-0609-4500-B941-2FD6EFEE8AE0}"/>
            </a:ext>
          </a:extLst>
        </xdr:cNvPr>
        <xdr:cNvCxnSpPr/>
      </xdr:nvCxnSpPr>
      <xdr:spPr>
        <a:xfrm flipV="1">
          <a:off x="18778220" y="10681182"/>
          <a:ext cx="731520" cy="1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72187</xdr:rowOff>
    </xdr:from>
    <xdr:to>
      <xdr:col>107</xdr:col>
      <xdr:colOff>101600</xdr:colOff>
      <xdr:row>64</xdr:row>
      <xdr:rowOff>2337</xdr:rowOff>
    </xdr:to>
    <xdr:sp macro="" textlink="">
      <xdr:nvSpPr>
        <xdr:cNvPr id="508" name="楕円 507">
          <a:extLst>
            <a:ext uri="{FF2B5EF4-FFF2-40B4-BE49-F238E27FC236}">
              <a16:creationId xmlns:a16="http://schemas.microsoft.com/office/drawing/2014/main" id="{F9CC9620-D122-4A8A-8DDE-82E5B5C1C5E1}"/>
            </a:ext>
          </a:extLst>
        </xdr:cNvPr>
        <xdr:cNvSpPr/>
      </xdr:nvSpPr>
      <xdr:spPr>
        <a:xfrm>
          <a:off x="17937480" y="10633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121844</xdr:rowOff>
    </xdr:from>
    <xdr:to>
      <xdr:col>111</xdr:col>
      <xdr:colOff>177800</xdr:colOff>
      <xdr:row>63</xdr:row>
      <xdr:rowOff>122987</xdr:rowOff>
    </xdr:to>
    <xdr:cxnSp macro="">
      <xdr:nvCxnSpPr>
        <xdr:cNvPr id="509" name="直線コネクタ 508">
          <a:extLst>
            <a:ext uri="{FF2B5EF4-FFF2-40B4-BE49-F238E27FC236}">
              <a16:creationId xmlns:a16="http://schemas.microsoft.com/office/drawing/2014/main" id="{1229AC8D-54AF-4409-AD46-832DB438060C}"/>
            </a:ext>
          </a:extLst>
        </xdr:cNvPr>
        <xdr:cNvCxnSpPr/>
      </xdr:nvCxnSpPr>
      <xdr:spPr>
        <a:xfrm flipV="1">
          <a:off x="17988280" y="10683164"/>
          <a:ext cx="78994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74778</xdr:rowOff>
    </xdr:from>
    <xdr:to>
      <xdr:col>102</xdr:col>
      <xdr:colOff>165100</xdr:colOff>
      <xdr:row>64</xdr:row>
      <xdr:rowOff>4928</xdr:rowOff>
    </xdr:to>
    <xdr:sp macro="" textlink="">
      <xdr:nvSpPr>
        <xdr:cNvPr id="510" name="楕円 509">
          <a:extLst>
            <a:ext uri="{FF2B5EF4-FFF2-40B4-BE49-F238E27FC236}">
              <a16:creationId xmlns:a16="http://schemas.microsoft.com/office/drawing/2014/main" id="{BD8915F1-3C18-4252-91BE-244D5201B8B0}"/>
            </a:ext>
          </a:extLst>
        </xdr:cNvPr>
        <xdr:cNvSpPr/>
      </xdr:nvSpPr>
      <xdr:spPr>
        <a:xfrm>
          <a:off x="17162780" y="106360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122987</xdr:rowOff>
    </xdr:from>
    <xdr:to>
      <xdr:col>107</xdr:col>
      <xdr:colOff>50800</xdr:colOff>
      <xdr:row>63</xdr:row>
      <xdr:rowOff>125578</xdr:rowOff>
    </xdr:to>
    <xdr:cxnSp macro="">
      <xdr:nvCxnSpPr>
        <xdr:cNvPr id="511" name="直線コネクタ 510">
          <a:extLst>
            <a:ext uri="{FF2B5EF4-FFF2-40B4-BE49-F238E27FC236}">
              <a16:creationId xmlns:a16="http://schemas.microsoft.com/office/drawing/2014/main" id="{AE0BB5CD-ADD3-4F3D-AF8A-A248E18C24E4}"/>
            </a:ext>
          </a:extLst>
        </xdr:cNvPr>
        <xdr:cNvCxnSpPr/>
      </xdr:nvCxnSpPr>
      <xdr:spPr>
        <a:xfrm flipV="1">
          <a:off x="17213580" y="10684307"/>
          <a:ext cx="7747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77901</xdr:rowOff>
    </xdr:from>
    <xdr:to>
      <xdr:col>98</xdr:col>
      <xdr:colOff>38100</xdr:colOff>
      <xdr:row>64</xdr:row>
      <xdr:rowOff>8051</xdr:rowOff>
    </xdr:to>
    <xdr:sp macro="" textlink="">
      <xdr:nvSpPr>
        <xdr:cNvPr id="512" name="楕円 511">
          <a:extLst>
            <a:ext uri="{FF2B5EF4-FFF2-40B4-BE49-F238E27FC236}">
              <a16:creationId xmlns:a16="http://schemas.microsoft.com/office/drawing/2014/main" id="{66F6B116-3942-48FD-B71C-96172E0BC2C2}"/>
            </a:ext>
          </a:extLst>
        </xdr:cNvPr>
        <xdr:cNvSpPr/>
      </xdr:nvSpPr>
      <xdr:spPr>
        <a:xfrm>
          <a:off x="16388080" y="106392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125578</xdr:rowOff>
    </xdr:from>
    <xdr:to>
      <xdr:col>102</xdr:col>
      <xdr:colOff>114300</xdr:colOff>
      <xdr:row>63</xdr:row>
      <xdr:rowOff>128701</xdr:rowOff>
    </xdr:to>
    <xdr:cxnSp macro="">
      <xdr:nvCxnSpPr>
        <xdr:cNvPr id="513" name="直線コネクタ 512">
          <a:extLst>
            <a:ext uri="{FF2B5EF4-FFF2-40B4-BE49-F238E27FC236}">
              <a16:creationId xmlns:a16="http://schemas.microsoft.com/office/drawing/2014/main" id="{564DD617-A9A6-469D-9D67-60A0E646D65F}"/>
            </a:ext>
          </a:extLst>
        </xdr:cNvPr>
        <xdr:cNvCxnSpPr/>
      </xdr:nvCxnSpPr>
      <xdr:spPr>
        <a:xfrm flipV="1">
          <a:off x="16431260" y="10686898"/>
          <a:ext cx="782320" cy="3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14" name="n_1aveValue【学校施設】&#10;一人当たり面積">
          <a:extLst>
            <a:ext uri="{FF2B5EF4-FFF2-40B4-BE49-F238E27FC236}">
              <a16:creationId xmlns:a16="http://schemas.microsoft.com/office/drawing/2014/main" id="{BE4C2470-FA07-4FCD-B575-706168FD1EA4}"/>
            </a:ext>
          </a:extLst>
        </xdr:cNvPr>
        <xdr:cNvSpPr txBox="1"/>
      </xdr:nvSpPr>
      <xdr:spPr>
        <a:xfrm>
          <a:off x="18561127" y="10267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15" name="n_2aveValue【学校施設】&#10;一人当たり面積">
          <a:extLst>
            <a:ext uri="{FF2B5EF4-FFF2-40B4-BE49-F238E27FC236}">
              <a16:creationId xmlns:a16="http://schemas.microsoft.com/office/drawing/2014/main" id="{463193B6-7C2E-41A3-86A8-286039807850}"/>
            </a:ext>
          </a:extLst>
        </xdr:cNvPr>
        <xdr:cNvSpPr txBox="1"/>
      </xdr:nvSpPr>
      <xdr:spPr>
        <a:xfrm>
          <a:off x="17776267" y="10277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16" name="n_3aveValue【学校施設】&#10;一人当たり面積">
          <a:extLst>
            <a:ext uri="{FF2B5EF4-FFF2-40B4-BE49-F238E27FC236}">
              <a16:creationId xmlns:a16="http://schemas.microsoft.com/office/drawing/2014/main" id="{C26E1908-F3A6-4F21-BB38-992F6BD18FED}"/>
            </a:ext>
          </a:extLst>
        </xdr:cNvPr>
        <xdr:cNvSpPr txBox="1"/>
      </xdr:nvSpPr>
      <xdr:spPr>
        <a:xfrm>
          <a:off x="17001567" y="1028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17" name="n_4aveValue【学校施設】&#10;一人当たり面積">
          <a:extLst>
            <a:ext uri="{FF2B5EF4-FFF2-40B4-BE49-F238E27FC236}">
              <a16:creationId xmlns:a16="http://schemas.microsoft.com/office/drawing/2014/main" id="{9031204E-D88B-490A-89AB-4FA208B1F146}"/>
            </a:ext>
          </a:extLst>
        </xdr:cNvPr>
        <xdr:cNvSpPr txBox="1"/>
      </xdr:nvSpPr>
      <xdr:spPr>
        <a:xfrm>
          <a:off x="16226867" y="10292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163771</xdr:rowOff>
    </xdr:from>
    <xdr:ext cx="469744" cy="259045"/>
    <xdr:sp macro="" textlink="">
      <xdr:nvSpPr>
        <xdr:cNvPr id="518" name="n_1mainValue【学校施設】&#10;一人当たり面積">
          <a:extLst>
            <a:ext uri="{FF2B5EF4-FFF2-40B4-BE49-F238E27FC236}">
              <a16:creationId xmlns:a16="http://schemas.microsoft.com/office/drawing/2014/main" id="{27F7A2EB-BFA6-415F-90C3-C59A94520535}"/>
            </a:ext>
          </a:extLst>
        </xdr:cNvPr>
        <xdr:cNvSpPr txBox="1"/>
      </xdr:nvSpPr>
      <xdr:spPr>
        <a:xfrm>
          <a:off x="18561127" y="1072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164914</xdr:rowOff>
    </xdr:from>
    <xdr:ext cx="469744" cy="259045"/>
    <xdr:sp macro="" textlink="">
      <xdr:nvSpPr>
        <xdr:cNvPr id="519" name="n_2mainValue【学校施設】&#10;一人当たり面積">
          <a:extLst>
            <a:ext uri="{FF2B5EF4-FFF2-40B4-BE49-F238E27FC236}">
              <a16:creationId xmlns:a16="http://schemas.microsoft.com/office/drawing/2014/main" id="{09D91272-21D0-4F9B-9FF9-852F3E306A83}"/>
            </a:ext>
          </a:extLst>
        </xdr:cNvPr>
        <xdr:cNvSpPr txBox="1"/>
      </xdr:nvSpPr>
      <xdr:spPr>
        <a:xfrm>
          <a:off x="17776267" y="1072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167505</xdr:rowOff>
    </xdr:from>
    <xdr:ext cx="469744" cy="259045"/>
    <xdr:sp macro="" textlink="">
      <xdr:nvSpPr>
        <xdr:cNvPr id="520" name="n_3mainValue【学校施設】&#10;一人当たり面積">
          <a:extLst>
            <a:ext uri="{FF2B5EF4-FFF2-40B4-BE49-F238E27FC236}">
              <a16:creationId xmlns:a16="http://schemas.microsoft.com/office/drawing/2014/main" id="{E557DFA8-F20B-4E1B-85E9-D5B1DA1524CA}"/>
            </a:ext>
          </a:extLst>
        </xdr:cNvPr>
        <xdr:cNvSpPr txBox="1"/>
      </xdr:nvSpPr>
      <xdr:spPr>
        <a:xfrm>
          <a:off x="17001567" y="1072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170628</xdr:rowOff>
    </xdr:from>
    <xdr:ext cx="469744" cy="259045"/>
    <xdr:sp macro="" textlink="">
      <xdr:nvSpPr>
        <xdr:cNvPr id="521" name="n_4mainValue【学校施設】&#10;一人当たり面積">
          <a:extLst>
            <a:ext uri="{FF2B5EF4-FFF2-40B4-BE49-F238E27FC236}">
              <a16:creationId xmlns:a16="http://schemas.microsoft.com/office/drawing/2014/main" id="{C1D9CE43-B590-4F9F-9E56-35078AF58274}"/>
            </a:ext>
          </a:extLst>
        </xdr:cNvPr>
        <xdr:cNvSpPr txBox="1"/>
      </xdr:nvSpPr>
      <xdr:spPr>
        <a:xfrm>
          <a:off x="16226867" y="1073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28382BCB-AD80-4AB9-8BD8-87EE867C8B7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AEF4DE8D-DD51-412C-8C84-5DFA7A262C7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086CC8D6-2ACE-42B5-A81D-38130F983C9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E094D4DB-F552-471D-B43C-7C3C96097F0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7352DD01-52A1-4D10-872D-870DF73925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2677B613-E6F0-4068-843C-17D10FF51D7C}"/>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C0B872BE-D28D-4B67-AD0B-5E715D60B29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DB699427-9C56-44AB-A3B6-42949D92FD4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BBF636DD-28B0-4A1D-88A2-31790A01308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1097F312-C717-4CD2-8160-A3ECB6C990F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EAFC1302-CF72-4E6B-B778-744B6FB6E3DF}"/>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3" name="直線コネクタ 532">
          <a:extLst>
            <a:ext uri="{FF2B5EF4-FFF2-40B4-BE49-F238E27FC236}">
              <a16:creationId xmlns:a16="http://schemas.microsoft.com/office/drawing/2014/main" id="{B90B1AAB-5BD5-470E-A57A-7766FB325CB9}"/>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4" name="テキスト ボックス 533">
          <a:extLst>
            <a:ext uri="{FF2B5EF4-FFF2-40B4-BE49-F238E27FC236}">
              <a16:creationId xmlns:a16="http://schemas.microsoft.com/office/drawing/2014/main" id="{2E78F517-E7C0-4CE9-A4D2-D8A38508F41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5" name="直線コネクタ 534">
          <a:extLst>
            <a:ext uri="{FF2B5EF4-FFF2-40B4-BE49-F238E27FC236}">
              <a16:creationId xmlns:a16="http://schemas.microsoft.com/office/drawing/2014/main" id="{8E652E07-26D8-4EEE-A3E8-0619C50AA372}"/>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6" name="テキスト ボックス 535">
          <a:extLst>
            <a:ext uri="{FF2B5EF4-FFF2-40B4-BE49-F238E27FC236}">
              <a16:creationId xmlns:a16="http://schemas.microsoft.com/office/drawing/2014/main" id="{357EE25F-B9B3-4967-9915-ABAE2413826E}"/>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37" name="直線コネクタ 536">
          <a:extLst>
            <a:ext uri="{FF2B5EF4-FFF2-40B4-BE49-F238E27FC236}">
              <a16:creationId xmlns:a16="http://schemas.microsoft.com/office/drawing/2014/main" id="{B380EDA8-10E1-4B33-9EFF-FFBC82EBA24D}"/>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38" name="テキスト ボックス 537">
          <a:extLst>
            <a:ext uri="{FF2B5EF4-FFF2-40B4-BE49-F238E27FC236}">
              <a16:creationId xmlns:a16="http://schemas.microsoft.com/office/drawing/2014/main" id="{F1DB610A-81EA-4FCE-8A75-FFBD8E322FE9}"/>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39" name="直線コネクタ 538">
          <a:extLst>
            <a:ext uri="{FF2B5EF4-FFF2-40B4-BE49-F238E27FC236}">
              <a16:creationId xmlns:a16="http://schemas.microsoft.com/office/drawing/2014/main" id="{989A1DF2-1C26-4D6B-BAB6-4D8269A43BB2}"/>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0" name="テキスト ボックス 539">
          <a:extLst>
            <a:ext uri="{FF2B5EF4-FFF2-40B4-BE49-F238E27FC236}">
              <a16:creationId xmlns:a16="http://schemas.microsoft.com/office/drawing/2014/main" id="{2EFEA3CD-1349-4066-9495-E1DDEF4581C0}"/>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1" name="直線コネクタ 540">
          <a:extLst>
            <a:ext uri="{FF2B5EF4-FFF2-40B4-BE49-F238E27FC236}">
              <a16:creationId xmlns:a16="http://schemas.microsoft.com/office/drawing/2014/main" id="{ECC75528-B1E7-44B4-8478-0F27EE03FF1F}"/>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2" name="テキスト ボックス 541">
          <a:extLst>
            <a:ext uri="{FF2B5EF4-FFF2-40B4-BE49-F238E27FC236}">
              <a16:creationId xmlns:a16="http://schemas.microsoft.com/office/drawing/2014/main" id="{62218E90-EE2E-4952-83A7-17B95BD4590C}"/>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3" name="直線コネクタ 542">
          <a:extLst>
            <a:ext uri="{FF2B5EF4-FFF2-40B4-BE49-F238E27FC236}">
              <a16:creationId xmlns:a16="http://schemas.microsoft.com/office/drawing/2014/main" id="{A63CBF88-707C-484C-99A6-9192AB57A41A}"/>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4" name="テキスト ボックス 543">
          <a:extLst>
            <a:ext uri="{FF2B5EF4-FFF2-40B4-BE49-F238E27FC236}">
              <a16:creationId xmlns:a16="http://schemas.microsoft.com/office/drawing/2014/main" id="{1928976B-B1E3-45D7-9A9F-95132D800BD7}"/>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55680620-C271-4E22-81A3-2472CD53B88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6" name="【児童館】&#10;有形固定資産減価償却率グラフ枠">
          <a:extLst>
            <a:ext uri="{FF2B5EF4-FFF2-40B4-BE49-F238E27FC236}">
              <a16:creationId xmlns:a16="http://schemas.microsoft.com/office/drawing/2014/main" id="{583E8ED7-A41B-49C0-BE89-323ECA49E0DB}"/>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547" name="直線コネクタ 546">
          <a:extLst>
            <a:ext uri="{FF2B5EF4-FFF2-40B4-BE49-F238E27FC236}">
              <a16:creationId xmlns:a16="http://schemas.microsoft.com/office/drawing/2014/main" id="{F4BD5058-A36C-43EE-BB1D-2B830728DC1B}"/>
            </a:ext>
          </a:extLst>
        </xdr:cNvPr>
        <xdr:cNvCxnSpPr/>
      </xdr:nvCxnSpPr>
      <xdr:spPr>
        <a:xfrm flipV="1">
          <a:off x="14375764" y="13068844"/>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48" name="【児童館】&#10;有形固定資産減価償却率最小値テキスト">
          <a:extLst>
            <a:ext uri="{FF2B5EF4-FFF2-40B4-BE49-F238E27FC236}">
              <a16:creationId xmlns:a16="http://schemas.microsoft.com/office/drawing/2014/main" id="{8822D353-9C16-48F5-9C4E-3DC6339AF306}"/>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49" name="直線コネクタ 548">
          <a:extLst>
            <a:ext uri="{FF2B5EF4-FFF2-40B4-BE49-F238E27FC236}">
              <a16:creationId xmlns:a16="http://schemas.microsoft.com/office/drawing/2014/main" id="{123E1805-FA00-4270-B253-60BFC7E631C7}"/>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550" name="【児童館】&#10;有形固定資産減価償却率最大値テキスト">
          <a:extLst>
            <a:ext uri="{FF2B5EF4-FFF2-40B4-BE49-F238E27FC236}">
              <a16:creationId xmlns:a16="http://schemas.microsoft.com/office/drawing/2014/main" id="{20753701-D432-4259-A09A-827F131E2A0C}"/>
            </a:ext>
          </a:extLst>
        </xdr:cNvPr>
        <xdr:cNvSpPr txBox="1"/>
      </xdr:nvSpPr>
      <xdr:spPr>
        <a:xfrm>
          <a:off x="14414500" y="128478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551" name="直線コネクタ 550">
          <a:extLst>
            <a:ext uri="{FF2B5EF4-FFF2-40B4-BE49-F238E27FC236}">
              <a16:creationId xmlns:a16="http://schemas.microsoft.com/office/drawing/2014/main" id="{D25765D4-EB23-4019-B317-9A2E5BBD8C81}"/>
            </a:ext>
          </a:extLst>
        </xdr:cNvPr>
        <xdr:cNvCxnSpPr/>
      </xdr:nvCxnSpPr>
      <xdr:spPr>
        <a:xfrm>
          <a:off x="14287500" y="130688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552" name="【児童館】&#10;有形固定資産減価償却率平均値テキスト">
          <a:extLst>
            <a:ext uri="{FF2B5EF4-FFF2-40B4-BE49-F238E27FC236}">
              <a16:creationId xmlns:a16="http://schemas.microsoft.com/office/drawing/2014/main" id="{1B0ACFE2-F923-47B2-A4E5-9822CC9D3937}"/>
            </a:ext>
          </a:extLst>
        </xdr:cNvPr>
        <xdr:cNvSpPr txBox="1"/>
      </xdr:nvSpPr>
      <xdr:spPr>
        <a:xfrm>
          <a:off x="14414500" y="142009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553" name="フローチャート: 判断 552">
          <a:extLst>
            <a:ext uri="{FF2B5EF4-FFF2-40B4-BE49-F238E27FC236}">
              <a16:creationId xmlns:a16="http://schemas.microsoft.com/office/drawing/2014/main" id="{7E07EE5F-BBB9-4624-B084-06C0D196851F}"/>
            </a:ext>
          </a:extLst>
        </xdr:cNvPr>
        <xdr:cNvSpPr/>
      </xdr:nvSpPr>
      <xdr:spPr>
        <a:xfrm>
          <a:off x="14325600" y="142225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554" name="フローチャート: 判断 553">
          <a:extLst>
            <a:ext uri="{FF2B5EF4-FFF2-40B4-BE49-F238E27FC236}">
              <a16:creationId xmlns:a16="http://schemas.microsoft.com/office/drawing/2014/main" id="{8C46F534-D565-45BF-A991-8064BE96DA68}"/>
            </a:ext>
          </a:extLst>
        </xdr:cNvPr>
        <xdr:cNvSpPr/>
      </xdr:nvSpPr>
      <xdr:spPr>
        <a:xfrm>
          <a:off x="13578840" y="141817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555" name="フローチャート: 判断 554">
          <a:extLst>
            <a:ext uri="{FF2B5EF4-FFF2-40B4-BE49-F238E27FC236}">
              <a16:creationId xmlns:a16="http://schemas.microsoft.com/office/drawing/2014/main" id="{06577A1D-48D0-4B44-8AAF-C06878B5AA08}"/>
            </a:ext>
          </a:extLst>
        </xdr:cNvPr>
        <xdr:cNvSpPr/>
      </xdr:nvSpPr>
      <xdr:spPr>
        <a:xfrm>
          <a:off x="12804140" y="14149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556" name="フローチャート: 判断 555">
          <a:extLst>
            <a:ext uri="{FF2B5EF4-FFF2-40B4-BE49-F238E27FC236}">
              <a16:creationId xmlns:a16="http://schemas.microsoft.com/office/drawing/2014/main" id="{647E6A2A-B090-4C7F-8F2B-1C1F70E75B0B}"/>
            </a:ext>
          </a:extLst>
        </xdr:cNvPr>
        <xdr:cNvSpPr/>
      </xdr:nvSpPr>
      <xdr:spPr>
        <a:xfrm>
          <a:off x="1202944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557" name="フローチャート: 判断 556">
          <a:extLst>
            <a:ext uri="{FF2B5EF4-FFF2-40B4-BE49-F238E27FC236}">
              <a16:creationId xmlns:a16="http://schemas.microsoft.com/office/drawing/2014/main" id="{9672FC7E-1691-42DC-A91D-CDB5F88BC7FA}"/>
            </a:ext>
          </a:extLst>
        </xdr:cNvPr>
        <xdr:cNvSpPr/>
      </xdr:nvSpPr>
      <xdr:spPr>
        <a:xfrm>
          <a:off x="11231880" y="140630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BF2C8B76-DDE7-493E-8054-28C6AA0105F1}"/>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CD3A9CBB-8093-4343-90FE-C95EF947C1F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C33D641E-31F7-4FCD-8A57-552FB62918AC}"/>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95220BD-20C9-499F-9578-839CABD6F7C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D66C7A7F-10F1-47B0-BB15-A5C3F765E3D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82006</xdr:rowOff>
    </xdr:from>
    <xdr:to>
      <xdr:col>85</xdr:col>
      <xdr:colOff>177800</xdr:colOff>
      <xdr:row>80</xdr:row>
      <xdr:rowOff>12156</xdr:rowOff>
    </xdr:to>
    <xdr:sp macro="" textlink="">
      <xdr:nvSpPr>
        <xdr:cNvPr id="563" name="楕円 562">
          <a:extLst>
            <a:ext uri="{FF2B5EF4-FFF2-40B4-BE49-F238E27FC236}">
              <a16:creationId xmlns:a16="http://schemas.microsoft.com/office/drawing/2014/main" id="{4E13C655-E8DA-4704-8195-A9701CB0D795}"/>
            </a:ext>
          </a:extLst>
        </xdr:cNvPr>
        <xdr:cNvSpPr/>
      </xdr:nvSpPr>
      <xdr:spPr>
        <a:xfrm>
          <a:off x="14325600" y="133255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104883</xdr:rowOff>
    </xdr:from>
    <xdr:ext cx="405111" cy="259045"/>
    <xdr:sp macro="" textlink="">
      <xdr:nvSpPr>
        <xdr:cNvPr id="564" name="【児童館】&#10;有形固定資産減価償却率該当値テキスト">
          <a:extLst>
            <a:ext uri="{FF2B5EF4-FFF2-40B4-BE49-F238E27FC236}">
              <a16:creationId xmlns:a16="http://schemas.microsoft.com/office/drawing/2014/main" id="{709AE22C-616D-4DD3-BF67-AFAAE0A4FA2C}"/>
            </a:ext>
          </a:extLst>
        </xdr:cNvPr>
        <xdr:cNvSpPr txBox="1"/>
      </xdr:nvSpPr>
      <xdr:spPr>
        <a:xfrm>
          <a:off x="14414500" y="1318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28121</xdr:rowOff>
    </xdr:from>
    <xdr:to>
      <xdr:col>81</xdr:col>
      <xdr:colOff>101600</xdr:colOff>
      <xdr:row>79</xdr:row>
      <xdr:rowOff>129721</xdr:rowOff>
    </xdr:to>
    <xdr:sp macro="" textlink="">
      <xdr:nvSpPr>
        <xdr:cNvPr id="565" name="楕円 564">
          <a:extLst>
            <a:ext uri="{FF2B5EF4-FFF2-40B4-BE49-F238E27FC236}">
              <a16:creationId xmlns:a16="http://schemas.microsoft.com/office/drawing/2014/main" id="{AE0A1D35-02A0-4862-9D6D-4E36E19918FA}"/>
            </a:ext>
          </a:extLst>
        </xdr:cNvPr>
        <xdr:cNvSpPr/>
      </xdr:nvSpPr>
      <xdr:spPr>
        <a:xfrm>
          <a:off x="13578840" y="1327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78921</xdr:rowOff>
    </xdr:from>
    <xdr:to>
      <xdr:col>85</xdr:col>
      <xdr:colOff>127000</xdr:colOff>
      <xdr:row>79</xdr:row>
      <xdr:rowOff>132806</xdr:rowOff>
    </xdr:to>
    <xdr:cxnSp macro="">
      <xdr:nvCxnSpPr>
        <xdr:cNvPr id="566" name="直線コネクタ 565">
          <a:extLst>
            <a:ext uri="{FF2B5EF4-FFF2-40B4-BE49-F238E27FC236}">
              <a16:creationId xmlns:a16="http://schemas.microsoft.com/office/drawing/2014/main" id="{87A7EAE5-9099-4F17-9541-EA333ACC3D26}"/>
            </a:ext>
          </a:extLst>
        </xdr:cNvPr>
        <xdr:cNvCxnSpPr/>
      </xdr:nvCxnSpPr>
      <xdr:spPr>
        <a:xfrm>
          <a:off x="13629640" y="13322481"/>
          <a:ext cx="74676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144055</xdr:rowOff>
    </xdr:from>
    <xdr:to>
      <xdr:col>76</xdr:col>
      <xdr:colOff>165100</xdr:colOff>
      <xdr:row>79</xdr:row>
      <xdr:rowOff>74205</xdr:rowOff>
    </xdr:to>
    <xdr:sp macro="" textlink="">
      <xdr:nvSpPr>
        <xdr:cNvPr id="567" name="楕円 566">
          <a:extLst>
            <a:ext uri="{FF2B5EF4-FFF2-40B4-BE49-F238E27FC236}">
              <a16:creationId xmlns:a16="http://schemas.microsoft.com/office/drawing/2014/main" id="{120AA67A-E555-4F10-9D14-43A68CD3CF8F}"/>
            </a:ext>
          </a:extLst>
        </xdr:cNvPr>
        <xdr:cNvSpPr/>
      </xdr:nvSpPr>
      <xdr:spPr>
        <a:xfrm>
          <a:off x="12804140" y="132199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23405</xdr:rowOff>
    </xdr:from>
    <xdr:to>
      <xdr:col>81</xdr:col>
      <xdr:colOff>50800</xdr:colOff>
      <xdr:row>79</xdr:row>
      <xdr:rowOff>78921</xdr:rowOff>
    </xdr:to>
    <xdr:cxnSp macro="">
      <xdr:nvCxnSpPr>
        <xdr:cNvPr id="568" name="直線コネクタ 567">
          <a:extLst>
            <a:ext uri="{FF2B5EF4-FFF2-40B4-BE49-F238E27FC236}">
              <a16:creationId xmlns:a16="http://schemas.microsoft.com/office/drawing/2014/main" id="{D96747DF-215D-40C0-8104-BC194BD1CF4F}"/>
            </a:ext>
          </a:extLst>
        </xdr:cNvPr>
        <xdr:cNvCxnSpPr/>
      </xdr:nvCxnSpPr>
      <xdr:spPr>
        <a:xfrm>
          <a:off x="12854940" y="13266965"/>
          <a:ext cx="7747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19957</xdr:rowOff>
    </xdr:from>
    <xdr:to>
      <xdr:col>72</xdr:col>
      <xdr:colOff>38100</xdr:colOff>
      <xdr:row>79</xdr:row>
      <xdr:rowOff>121557</xdr:rowOff>
    </xdr:to>
    <xdr:sp macro="" textlink="">
      <xdr:nvSpPr>
        <xdr:cNvPr id="569" name="楕円 568">
          <a:extLst>
            <a:ext uri="{FF2B5EF4-FFF2-40B4-BE49-F238E27FC236}">
              <a16:creationId xmlns:a16="http://schemas.microsoft.com/office/drawing/2014/main" id="{71B1F11A-C9BB-44A1-9302-CAFF98C1D6A7}"/>
            </a:ext>
          </a:extLst>
        </xdr:cNvPr>
        <xdr:cNvSpPr/>
      </xdr:nvSpPr>
      <xdr:spPr>
        <a:xfrm>
          <a:off x="12029440" y="1326351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23405</xdr:rowOff>
    </xdr:from>
    <xdr:to>
      <xdr:col>76</xdr:col>
      <xdr:colOff>114300</xdr:colOff>
      <xdr:row>79</xdr:row>
      <xdr:rowOff>70757</xdr:rowOff>
    </xdr:to>
    <xdr:cxnSp macro="">
      <xdr:nvCxnSpPr>
        <xdr:cNvPr id="570" name="直線コネクタ 569">
          <a:extLst>
            <a:ext uri="{FF2B5EF4-FFF2-40B4-BE49-F238E27FC236}">
              <a16:creationId xmlns:a16="http://schemas.microsoft.com/office/drawing/2014/main" id="{E78CBB6A-8377-4FC6-9C1B-918A4E260075}"/>
            </a:ext>
          </a:extLst>
        </xdr:cNvPr>
        <xdr:cNvCxnSpPr/>
      </xdr:nvCxnSpPr>
      <xdr:spPr>
        <a:xfrm flipV="1">
          <a:off x="12072620" y="13266965"/>
          <a:ext cx="78232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137523</xdr:rowOff>
    </xdr:from>
    <xdr:to>
      <xdr:col>67</xdr:col>
      <xdr:colOff>101600</xdr:colOff>
      <xdr:row>79</xdr:row>
      <xdr:rowOff>67673</xdr:rowOff>
    </xdr:to>
    <xdr:sp macro="" textlink="">
      <xdr:nvSpPr>
        <xdr:cNvPr id="571" name="楕円 570">
          <a:extLst>
            <a:ext uri="{FF2B5EF4-FFF2-40B4-BE49-F238E27FC236}">
              <a16:creationId xmlns:a16="http://schemas.microsoft.com/office/drawing/2014/main" id="{DC74B551-901C-4D62-A967-BC4C1119CFF5}"/>
            </a:ext>
          </a:extLst>
        </xdr:cNvPr>
        <xdr:cNvSpPr/>
      </xdr:nvSpPr>
      <xdr:spPr>
        <a:xfrm>
          <a:off x="11231880" y="132134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16873</xdr:rowOff>
    </xdr:from>
    <xdr:to>
      <xdr:col>71</xdr:col>
      <xdr:colOff>177800</xdr:colOff>
      <xdr:row>79</xdr:row>
      <xdr:rowOff>70757</xdr:rowOff>
    </xdr:to>
    <xdr:cxnSp macro="">
      <xdr:nvCxnSpPr>
        <xdr:cNvPr id="572" name="直線コネクタ 571">
          <a:extLst>
            <a:ext uri="{FF2B5EF4-FFF2-40B4-BE49-F238E27FC236}">
              <a16:creationId xmlns:a16="http://schemas.microsoft.com/office/drawing/2014/main" id="{93586E33-DA73-4BA8-B9F3-662CF6151FFB}"/>
            </a:ext>
          </a:extLst>
        </xdr:cNvPr>
        <xdr:cNvCxnSpPr/>
      </xdr:nvCxnSpPr>
      <xdr:spPr>
        <a:xfrm>
          <a:off x="11282680" y="13260433"/>
          <a:ext cx="78994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21245</xdr:rowOff>
    </xdr:from>
    <xdr:ext cx="405111" cy="259045"/>
    <xdr:sp macro="" textlink="">
      <xdr:nvSpPr>
        <xdr:cNvPr id="573" name="n_1aveValue【児童館】&#10;有形固定資産減価償却率">
          <a:extLst>
            <a:ext uri="{FF2B5EF4-FFF2-40B4-BE49-F238E27FC236}">
              <a16:creationId xmlns:a16="http://schemas.microsoft.com/office/drawing/2014/main" id="{D4A943D0-2A93-4C88-A309-A937B8AAD77A}"/>
            </a:ext>
          </a:extLst>
        </xdr:cNvPr>
        <xdr:cNvSpPr txBox="1"/>
      </xdr:nvSpPr>
      <xdr:spPr>
        <a:xfrm>
          <a:off x="13437244" y="14270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160038</xdr:rowOff>
    </xdr:from>
    <xdr:ext cx="405111" cy="259045"/>
    <xdr:sp macro="" textlink="">
      <xdr:nvSpPr>
        <xdr:cNvPr id="574" name="n_2aveValue【児童館】&#10;有形固定資産減価償却率">
          <a:extLst>
            <a:ext uri="{FF2B5EF4-FFF2-40B4-BE49-F238E27FC236}">
              <a16:creationId xmlns:a16="http://schemas.microsoft.com/office/drawing/2014/main" id="{3A7055B0-CB84-4740-A077-34F945F92ECF}"/>
            </a:ext>
          </a:extLst>
        </xdr:cNvPr>
        <xdr:cNvSpPr txBox="1"/>
      </xdr:nvSpPr>
      <xdr:spPr>
        <a:xfrm>
          <a:off x="12675244" y="14241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80027</xdr:rowOff>
    </xdr:from>
    <xdr:ext cx="405111" cy="259045"/>
    <xdr:sp macro="" textlink="">
      <xdr:nvSpPr>
        <xdr:cNvPr id="575" name="n_3aveValue【児童館】&#10;有形固定資産減価償却率">
          <a:extLst>
            <a:ext uri="{FF2B5EF4-FFF2-40B4-BE49-F238E27FC236}">
              <a16:creationId xmlns:a16="http://schemas.microsoft.com/office/drawing/2014/main" id="{55894053-082C-44DC-98A4-AA0A231402D0}"/>
            </a:ext>
          </a:extLst>
        </xdr:cNvPr>
        <xdr:cNvSpPr txBox="1"/>
      </xdr:nvSpPr>
      <xdr:spPr>
        <a:xfrm>
          <a:off x="11900544" y="1416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70229</xdr:rowOff>
    </xdr:from>
    <xdr:ext cx="405111" cy="259045"/>
    <xdr:sp macro="" textlink="">
      <xdr:nvSpPr>
        <xdr:cNvPr id="576" name="n_4aveValue【児童館】&#10;有形固定資産減価償却率">
          <a:extLst>
            <a:ext uri="{FF2B5EF4-FFF2-40B4-BE49-F238E27FC236}">
              <a16:creationId xmlns:a16="http://schemas.microsoft.com/office/drawing/2014/main" id="{28F5CAC4-8F3F-481E-9034-E5AC0918CE15}"/>
            </a:ext>
          </a:extLst>
        </xdr:cNvPr>
        <xdr:cNvSpPr txBox="1"/>
      </xdr:nvSpPr>
      <xdr:spPr>
        <a:xfrm>
          <a:off x="11102984" y="14151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146248</xdr:rowOff>
    </xdr:from>
    <xdr:ext cx="405111" cy="259045"/>
    <xdr:sp macro="" textlink="">
      <xdr:nvSpPr>
        <xdr:cNvPr id="577" name="n_1mainValue【児童館】&#10;有形固定資産減価償却率">
          <a:extLst>
            <a:ext uri="{FF2B5EF4-FFF2-40B4-BE49-F238E27FC236}">
              <a16:creationId xmlns:a16="http://schemas.microsoft.com/office/drawing/2014/main" id="{F1461A31-781F-4C42-A01F-B652A9FE91A7}"/>
            </a:ext>
          </a:extLst>
        </xdr:cNvPr>
        <xdr:cNvSpPr txBox="1"/>
      </xdr:nvSpPr>
      <xdr:spPr>
        <a:xfrm>
          <a:off x="13437244" y="13054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90732</xdr:rowOff>
    </xdr:from>
    <xdr:ext cx="405111" cy="259045"/>
    <xdr:sp macro="" textlink="">
      <xdr:nvSpPr>
        <xdr:cNvPr id="578" name="n_2mainValue【児童館】&#10;有形固定資産減価償却率">
          <a:extLst>
            <a:ext uri="{FF2B5EF4-FFF2-40B4-BE49-F238E27FC236}">
              <a16:creationId xmlns:a16="http://schemas.microsoft.com/office/drawing/2014/main" id="{801417D8-9F55-409E-8214-282187E7068B}"/>
            </a:ext>
          </a:extLst>
        </xdr:cNvPr>
        <xdr:cNvSpPr txBox="1"/>
      </xdr:nvSpPr>
      <xdr:spPr>
        <a:xfrm>
          <a:off x="12675244" y="1299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138084</xdr:rowOff>
    </xdr:from>
    <xdr:ext cx="405111" cy="259045"/>
    <xdr:sp macro="" textlink="">
      <xdr:nvSpPr>
        <xdr:cNvPr id="579" name="n_3mainValue【児童館】&#10;有形固定資産減価償却率">
          <a:extLst>
            <a:ext uri="{FF2B5EF4-FFF2-40B4-BE49-F238E27FC236}">
              <a16:creationId xmlns:a16="http://schemas.microsoft.com/office/drawing/2014/main" id="{A6656F2E-C4C8-42F9-BAD6-875B82704CEF}"/>
            </a:ext>
          </a:extLst>
        </xdr:cNvPr>
        <xdr:cNvSpPr txBox="1"/>
      </xdr:nvSpPr>
      <xdr:spPr>
        <a:xfrm>
          <a:off x="11900544" y="13046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84200</xdr:rowOff>
    </xdr:from>
    <xdr:ext cx="405111" cy="259045"/>
    <xdr:sp macro="" textlink="">
      <xdr:nvSpPr>
        <xdr:cNvPr id="580" name="n_4mainValue【児童館】&#10;有形固定資産減価償却率">
          <a:extLst>
            <a:ext uri="{FF2B5EF4-FFF2-40B4-BE49-F238E27FC236}">
              <a16:creationId xmlns:a16="http://schemas.microsoft.com/office/drawing/2014/main" id="{B9EA138E-B5A8-44F9-AA40-93FAF66E00A0}"/>
            </a:ext>
          </a:extLst>
        </xdr:cNvPr>
        <xdr:cNvSpPr txBox="1"/>
      </xdr:nvSpPr>
      <xdr:spPr>
        <a:xfrm>
          <a:off x="11102984" y="12992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BAACBD9D-4FE3-40E9-9DCE-1E8D272F2C4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7837D49F-46A0-498B-A718-A3160D183C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F2CF67C4-EB5F-4F5A-BCD9-B40B6F40EE1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AC10CE12-1D07-4D17-B197-BC1008C9F21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6554D273-CACF-4407-B7C8-B8F8A3F055F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F866672B-4B8E-4AD0-9B65-B5EBF75DB75F}"/>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AC01C1EB-3C4A-4280-9E92-65241175044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51DF8558-E688-4E3A-9095-1EDF48E443D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9" name="テキスト ボックス 588">
          <a:extLst>
            <a:ext uri="{FF2B5EF4-FFF2-40B4-BE49-F238E27FC236}">
              <a16:creationId xmlns:a16="http://schemas.microsoft.com/office/drawing/2014/main" id="{F4E66756-0691-4AE5-AFCF-F1AF5EE58EF2}"/>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0" name="直線コネクタ 589">
          <a:extLst>
            <a:ext uri="{FF2B5EF4-FFF2-40B4-BE49-F238E27FC236}">
              <a16:creationId xmlns:a16="http://schemas.microsoft.com/office/drawing/2014/main" id="{79D25BE2-2591-443F-A790-7AC77232CF7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1" name="直線コネクタ 590">
          <a:extLst>
            <a:ext uri="{FF2B5EF4-FFF2-40B4-BE49-F238E27FC236}">
              <a16:creationId xmlns:a16="http://schemas.microsoft.com/office/drawing/2014/main" id="{0C4826BC-941D-460C-9B75-BF5663C50095}"/>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2" name="テキスト ボックス 591">
          <a:extLst>
            <a:ext uri="{FF2B5EF4-FFF2-40B4-BE49-F238E27FC236}">
              <a16:creationId xmlns:a16="http://schemas.microsoft.com/office/drawing/2014/main" id="{179B4911-C415-4AA4-AB70-0DDD175EFDB8}"/>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3" name="直線コネクタ 592">
          <a:extLst>
            <a:ext uri="{FF2B5EF4-FFF2-40B4-BE49-F238E27FC236}">
              <a16:creationId xmlns:a16="http://schemas.microsoft.com/office/drawing/2014/main" id="{71F2B439-1F4B-44E9-BE05-B482DEC315C4}"/>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4" name="テキスト ボックス 593">
          <a:extLst>
            <a:ext uri="{FF2B5EF4-FFF2-40B4-BE49-F238E27FC236}">
              <a16:creationId xmlns:a16="http://schemas.microsoft.com/office/drawing/2014/main" id="{E4CFCF45-417B-4146-BF87-FBFC98C244B7}"/>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5" name="直線コネクタ 594">
          <a:extLst>
            <a:ext uri="{FF2B5EF4-FFF2-40B4-BE49-F238E27FC236}">
              <a16:creationId xmlns:a16="http://schemas.microsoft.com/office/drawing/2014/main" id="{377E13CA-9F44-4831-9396-DCAF5DA8AB97}"/>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6" name="テキスト ボックス 595">
          <a:extLst>
            <a:ext uri="{FF2B5EF4-FFF2-40B4-BE49-F238E27FC236}">
              <a16:creationId xmlns:a16="http://schemas.microsoft.com/office/drawing/2014/main" id="{A8F1D1AC-B828-4105-9297-E26F5E7D11A3}"/>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7" name="直線コネクタ 596">
          <a:extLst>
            <a:ext uri="{FF2B5EF4-FFF2-40B4-BE49-F238E27FC236}">
              <a16:creationId xmlns:a16="http://schemas.microsoft.com/office/drawing/2014/main" id="{7D7D5E3C-AC6A-4A9D-B677-4B22A2FB5FDC}"/>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8" name="テキスト ボックス 597">
          <a:extLst>
            <a:ext uri="{FF2B5EF4-FFF2-40B4-BE49-F238E27FC236}">
              <a16:creationId xmlns:a16="http://schemas.microsoft.com/office/drawing/2014/main" id="{C3F410F1-79D2-4605-BBEC-C4D6AF1F398B}"/>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9" name="直線コネクタ 598">
          <a:extLst>
            <a:ext uri="{FF2B5EF4-FFF2-40B4-BE49-F238E27FC236}">
              <a16:creationId xmlns:a16="http://schemas.microsoft.com/office/drawing/2014/main" id="{B35E5B9A-091F-462F-B6B4-14A30AF379B2}"/>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0" name="テキスト ボックス 599">
          <a:extLst>
            <a:ext uri="{FF2B5EF4-FFF2-40B4-BE49-F238E27FC236}">
              <a16:creationId xmlns:a16="http://schemas.microsoft.com/office/drawing/2014/main" id="{4E07B3F4-ADF7-482E-B95F-D74537138FB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1" name="【児童館】&#10;一人当たり面積グラフ枠">
          <a:extLst>
            <a:ext uri="{FF2B5EF4-FFF2-40B4-BE49-F238E27FC236}">
              <a16:creationId xmlns:a16="http://schemas.microsoft.com/office/drawing/2014/main" id="{CD068C55-5AA2-496B-AD8E-6698641649C6}"/>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602" name="直線コネクタ 601">
          <a:extLst>
            <a:ext uri="{FF2B5EF4-FFF2-40B4-BE49-F238E27FC236}">
              <a16:creationId xmlns:a16="http://schemas.microsoft.com/office/drawing/2014/main" id="{5FBE9825-72A8-47E6-BBBA-2290B8B20FBD}"/>
            </a:ext>
          </a:extLst>
        </xdr:cNvPr>
        <xdr:cNvCxnSpPr/>
      </xdr:nvCxnSpPr>
      <xdr:spPr>
        <a:xfrm flipV="1">
          <a:off x="19509104" y="13191744"/>
          <a:ext cx="0" cy="1180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603" name="【児童館】&#10;一人当たり面積最小値テキスト">
          <a:extLst>
            <a:ext uri="{FF2B5EF4-FFF2-40B4-BE49-F238E27FC236}">
              <a16:creationId xmlns:a16="http://schemas.microsoft.com/office/drawing/2014/main" id="{50447F8C-4FED-44EB-88BB-713F8F3C6B4B}"/>
            </a:ext>
          </a:extLst>
        </xdr:cNvPr>
        <xdr:cNvSpPr txBox="1"/>
      </xdr:nvSpPr>
      <xdr:spPr>
        <a:xfrm>
          <a:off x="19547840" y="1437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604" name="直線コネクタ 603">
          <a:extLst>
            <a:ext uri="{FF2B5EF4-FFF2-40B4-BE49-F238E27FC236}">
              <a16:creationId xmlns:a16="http://schemas.microsoft.com/office/drawing/2014/main" id="{2A27082F-CB00-46DB-842E-497AF69262F3}"/>
            </a:ext>
          </a:extLst>
        </xdr:cNvPr>
        <xdr:cNvCxnSpPr/>
      </xdr:nvCxnSpPr>
      <xdr:spPr>
        <a:xfrm>
          <a:off x="19443700" y="143720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605" name="【児童館】&#10;一人当たり面積最大値テキスト">
          <a:extLst>
            <a:ext uri="{FF2B5EF4-FFF2-40B4-BE49-F238E27FC236}">
              <a16:creationId xmlns:a16="http://schemas.microsoft.com/office/drawing/2014/main" id="{E358E2B9-C341-4430-ADD3-5677752B0357}"/>
            </a:ext>
          </a:extLst>
        </xdr:cNvPr>
        <xdr:cNvSpPr txBox="1"/>
      </xdr:nvSpPr>
      <xdr:spPr>
        <a:xfrm>
          <a:off x="19547840" y="12970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606" name="直線コネクタ 605">
          <a:extLst>
            <a:ext uri="{FF2B5EF4-FFF2-40B4-BE49-F238E27FC236}">
              <a16:creationId xmlns:a16="http://schemas.microsoft.com/office/drawing/2014/main" id="{2B16CC50-1D40-4A2D-A85A-B4B009A5765C}"/>
            </a:ext>
          </a:extLst>
        </xdr:cNvPr>
        <xdr:cNvCxnSpPr/>
      </xdr:nvCxnSpPr>
      <xdr:spPr>
        <a:xfrm>
          <a:off x="19443700" y="131917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607" name="【児童館】&#10;一人当たり面積平均値テキスト">
          <a:extLst>
            <a:ext uri="{FF2B5EF4-FFF2-40B4-BE49-F238E27FC236}">
              <a16:creationId xmlns:a16="http://schemas.microsoft.com/office/drawing/2014/main" id="{E15442B3-83E8-4522-93EB-A1E2FF6D364B}"/>
            </a:ext>
          </a:extLst>
        </xdr:cNvPr>
        <xdr:cNvSpPr txBox="1"/>
      </xdr:nvSpPr>
      <xdr:spPr>
        <a:xfrm>
          <a:off x="19547840" y="139964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608" name="フローチャート: 判断 607">
          <a:extLst>
            <a:ext uri="{FF2B5EF4-FFF2-40B4-BE49-F238E27FC236}">
              <a16:creationId xmlns:a16="http://schemas.microsoft.com/office/drawing/2014/main" id="{E33DBD81-6248-4DA0-BFB6-654923F2B712}"/>
            </a:ext>
          </a:extLst>
        </xdr:cNvPr>
        <xdr:cNvSpPr/>
      </xdr:nvSpPr>
      <xdr:spPr>
        <a:xfrm>
          <a:off x="194589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609" name="フローチャート: 判断 608">
          <a:extLst>
            <a:ext uri="{FF2B5EF4-FFF2-40B4-BE49-F238E27FC236}">
              <a16:creationId xmlns:a16="http://schemas.microsoft.com/office/drawing/2014/main" id="{D1AED0DF-1532-4FD9-8328-998DF2A4C8E7}"/>
            </a:ext>
          </a:extLst>
        </xdr:cNvPr>
        <xdr:cNvSpPr/>
      </xdr:nvSpPr>
      <xdr:spPr>
        <a:xfrm>
          <a:off x="18735040" y="140225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610" name="フローチャート: 判断 609">
          <a:extLst>
            <a:ext uri="{FF2B5EF4-FFF2-40B4-BE49-F238E27FC236}">
              <a16:creationId xmlns:a16="http://schemas.microsoft.com/office/drawing/2014/main" id="{B62AAC98-2EDD-46E6-AF58-FD18F987C4C1}"/>
            </a:ext>
          </a:extLst>
        </xdr:cNvPr>
        <xdr:cNvSpPr/>
      </xdr:nvSpPr>
      <xdr:spPr>
        <a:xfrm>
          <a:off x="17937480" y="14040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611" name="フローチャート: 判断 610">
          <a:extLst>
            <a:ext uri="{FF2B5EF4-FFF2-40B4-BE49-F238E27FC236}">
              <a16:creationId xmlns:a16="http://schemas.microsoft.com/office/drawing/2014/main" id="{2B780327-E6DF-4920-98AC-DB260A6C9E88}"/>
            </a:ext>
          </a:extLst>
        </xdr:cNvPr>
        <xdr:cNvSpPr/>
      </xdr:nvSpPr>
      <xdr:spPr>
        <a:xfrm>
          <a:off x="17162780" y="14040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612" name="フローチャート: 判断 611">
          <a:extLst>
            <a:ext uri="{FF2B5EF4-FFF2-40B4-BE49-F238E27FC236}">
              <a16:creationId xmlns:a16="http://schemas.microsoft.com/office/drawing/2014/main" id="{8C59E67C-5DB6-422B-A51C-1AD26C4A53DC}"/>
            </a:ext>
          </a:extLst>
        </xdr:cNvPr>
        <xdr:cNvSpPr/>
      </xdr:nvSpPr>
      <xdr:spPr>
        <a:xfrm>
          <a:off x="16388080" y="140317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C069670B-836E-4DAE-BB6C-80B34D50B73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76A040E1-94F9-48E7-B81A-9928EE7E8EC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18E91BA0-5B33-48FE-A49A-D34E71E2514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14C38FF0-4611-4D93-87A5-ABE796110C1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FD326F95-9958-43C2-94F1-916CCA85EE17}"/>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46737</xdr:rowOff>
    </xdr:from>
    <xdr:to>
      <xdr:col>116</xdr:col>
      <xdr:colOff>114300</xdr:colOff>
      <xdr:row>82</xdr:row>
      <xdr:rowOff>148337</xdr:rowOff>
    </xdr:to>
    <xdr:sp macro="" textlink="">
      <xdr:nvSpPr>
        <xdr:cNvPr id="618" name="楕円 617">
          <a:extLst>
            <a:ext uri="{FF2B5EF4-FFF2-40B4-BE49-F238E27FC236}">
              <a16:creationId xmlns:a16="http://schemas.microsoft.com/office/drawing/2014/main" id="{72CA01F6-0113-4075-9476-D3DA43265B63}"/>
            </a:ext>
          </a:extLst>
        </xdr:cNvPr>
        <xdr:cNvSpPr/>
      </xdr:nvSpPr>
      <xdr:spPr>
        <a:xfrm>
          <a:off x="19458940" y="1379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69614</xdr:rowOff>
    </xdr:from>
    <xdr:ext cx="469744" cy="259045"/>
    <xdr:sp macro="" textlink="">
      <xdr:nvSpPr>
        <xdr:cNvPr id="619" name="【児童館】&#10;一人当たり面積該当値テキスト">
          <a:extLst>
            <a:ext uri="{FF2B5EF4-FFF2-40B4-BE49-F238E27FC236}">
              <a16:creationId xmlns:a16="http://schemas.microsoft.com/office/drawing/2014/main" id="{364CAAB1-9862-48C2-A403-E182EF2E8A2B}"/>
            </a:ext>
          </a:extLst>
        </xdr:cNvPr>
        <xdr:cNvSpPr txBox="1"/>
      </xdr:nvSpPr>
      <xdr:spPr>
        <a:xfrm>
          <a:off x="19547840" y="1364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55880</xdr:rowOff>
    </xdr:from>
    <xdr:to>
      <xdr:col>112</xdr:col>
      <xdr:colOff>38100</xdr:colOff>
      <xdr:row>82</xdr:row>
      <xdr:rowOff>157480</xdr:rowOff>
    </xdr:to>
    <xdr:sp macro="" textlink="">
      <xdr:nvSpPr>
        <xdr:cNvPr id="620" name="楕円 619">
          <a:extLst>
            <a:ext uri="{FF2B5EF4-FFF2-40B4-BE49-F238E27FC236}">
              <a16:creationId xmlns:a16="http://schemas.microsoft.com/office/drawing/2014/main" id="{6C1B554C-1EB6-43F7-9482-F07B7AC4CAB5}"/>
            </a:ext>
          </a:extLst>
        </xdr:cNvPr>
        <xdr:cNvSpPr/>
      </xdr:nvSpPr>
      <xdr:spPr>
        <a:xfrm>
          <a:off x="18735040" y="13802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97537</xdr:rowOff>
    </xdr:from>
    <xdr:to>
      <xdr:col>116</xdr:col>
      <xdr:colOff>63500</xdr:colOff>
      <xdr:row>82</xdr:row>
      <xdr:rowOff>106680</xdr:rowOff>
    </xdr:to>
    <xdr:cxnSp macro="">
      <xdr:nvCxnSpPr>
        <xdr:cNvPr id="621" name="直線コネクタ 620">
          <a:extLst>
            <a:ext uri="{FF2B5EF4-FFF2-40B4-BE49-F238E27FC236}">
              <a16:creationId xmlns:a16="http://schemas.microsoft.com/office/drawing/2014/main" id="{8CB6075E-DA80-4CC5-9938-37C477928470}"/>
            </a:ext>
          </a:extLst>
        </xdr:cNvPr>
        <xdr:cNvCxnSpPr/>
      </xdr:nvCxnSpPr>
      <xdr:spPr>
        <a:xfrm flipV="1">
          <a:off x="18778220" y="13844017"/>
          <a:ext cx="7315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60452</xdr:rowOff>
    </xdr:from>
    <xdr:to>
      <xdr:col>107</xdr:col>
      <xdr:colOff>101600</xdr:colOff>
      <xdr:row>82</xdr:row>
      <xdr:rowOff>162052</xdr:rowOff>
    </xdr:to>
    <xdr:sp macro="" textlink="">
      <xdr:nvSpPr>
        <xdr:cNvPr id="622" name="楕円 621">
          <a:extLst>
            <a:ext uri="{FF2B5EF4-FFF2-40B4-BE49-F238E27FC236}">
              <a16:creationId xmlns:a16="http://schemas.microsoft.com/office/drawing/2014/main" id="{AE01A9ED-9BC4-4602-8595-EF109CC2DDB1}"/>
            </a:ext>
          </a:extLst>
        </xdr:cNvPr>
        <xdr:cNvSpPr/>
      </xdr:nvSpPr>
      <xdr:spPr>
        <a:xfrm>
          <a:off x="17937480" y="1380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106680</xdr:rowOff>
    </xdr:from>
    <xdr:to>
      <xdr:col>111</xdr:col>
      <xdr:colOff>177800</xdr:colOff>
      <xdr:row>82</xdr:row>
      <xdr:rowOff>111252</xdr:rowOff>
    </xdr:to>
    <xdr:cxnSp macro="">
      <xdr:nvCxnSpPr>
        <xdr:cNvPr id="623" name="直線コネクタ 622">
          <a:extLst>
            <a:ext uri="{FF2B5EF4-FFF2-40B4-BE49-F238E27FC236}">
              <a16:creationId xmlns:a16="http://schemas.microsoft.com/office/drawing/2014/main" id="{B2C1720E-5554-459C-B5B5-EB965E691F7E}"/>
            </a:ext>
          </a:extLst>
        </xdr:cNvPr>
        <xdr:cNvCxnSpPr/>
      </xdr:nvCxnSpPr>
      <xdr:spPr>
        <a:xfrm flipV="1">
          <a:off x="17988280" y="1385316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131318</xdr:rowOff>
    </xdr:from>
    <xdr:to>
      <xdr:col>102</xdr:col>
      <xdr:colOff>165100</xdr:colOff>
      <xdr:row>82</xdr:row>
      <xdr:rowOff>61468</xdr:rowOff>
    </xdr:to>
    <xdr:sp macro="" textlink="">
      <xdr:nvSpPr>
        <xdr:cNvPr id="624" name="楕円 623">
          <a:extLst>
            <a:ext uri="{FF2B5EF4-FFF2-40B4-BE49-F238E27FC236}">
              <a16:creationId xmlns:a16="http://schemas.microsoft.com/office/drawing/2014/main" id="{87228233-1991-4335-80C9-96978C4995FE}"/>
            </a:ext>
          </a:extLst>
        </xdr:cNvPr>
        <xdr:cNvSpPr/>
      </xdr:nvSpPr>
      <xdr:spPr>
        <a:xfrm>
          <a:off x="17162780" y="137101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10668</xdr:rowOff>
    </xdr:from>
    <xdr:to>
      <xdr:col>107</xdr:col>
      <xdr:colOff>50800</xdr:colOff>
      <xdr:row>82</xdr:row>
      <xdr:rowOff>111252</xdr:rowOff>
    </xdr:to>
    <xdr:cxnSp macro="">
      <xdr:nvCxnSpPr>
        <xdr:cNvPr id="625" name="直線コネクタ 624">
          <a:extLst>
            <a:ext uri="{FF2B5EF4-FFF2-40B4-BE49-F238E27FC236}">
              <a16:creationId xmlns:a16="http://schemas.microsoft.com/office/drawing/2014/main" id="{8AFFA634-90EE-49B7-9F6E-354A3142F416}"/>
            </a:ext>
          </a:extLst>
        </xdr:cNvPr>
        <xdr:cNvCxnSpPr/>
      </xdr:nvCxnSpPr>
      <xdr:spPr>
        <a:xfrm>
          <a:off x="17213580" y="13757148"/>
          <a:ext cx="7747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145035</xdr:rowOff>
    </xdr:from>
    <xdr:to>
      <xdr:col>98</xdr:col>
      <xdr:colOff>38100</xdr:colOff>
      <xdr:row>82</xdr:row>
      <xdr:rowOff>75185</xdr:rowOff>
    </xdr:to>
    <xdr:sp macro="" textlink="">
      <xdr:nvSpPr>
        <xdr:cNvPr id="626" name="楕円 625">
          <a:extLst>
            <a:ext uri="{FF2B5EF4-FFF2-40B4-BE49-F238E27FC236}">
              <a16:creationId xmlns:a16="http://schemas.microsoft.com/office/drawing/2014/main" id="{35D9C148-F48F-4212-909A-A514CC8542DB}"/>
            </a:ext>
          </a:extLst>
        </xdr:cNvPr>
        <xdr:cNvSpPr/>
      </xdr:nvSpPr>
      <xdr:spPr>
        <a:xfrm>
          <a:off x="16388080" y="137238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10668</xdr:rowOff>
    </xdr:from>
    <xdr:to>
      <xdr:col>102</xdr:col>
      <xdr:colOff>114300</xdr:colOff>
      <xdr:row>82</xdr:row>
      <xdr:rowOff>24385</xdr:rowOff>
    </xdr:to>
    <xdr:cxnSp macro="">
      <xdr:nvCxnSpPr>
        <xdr:cNvPr id="627" name="直線コネクタ 626">
          <a:extLst>
            <a:ext uri="{FF2B5EF4-FFF2-40B4-BE49-F238E27FC236}">
              <a16:creationId xmlns:a16="http://schemas.microsoft.com/office/drawing/2014/main" id="{DA74488E-BB4C-46DC-9606-418E33831D5C}"/>
            </a:ext>
          </a:extLst>
        </xdr:cNvPr>
        <xdr:cNvCxnSpPr/>
      </xdr:nvCxnSpPr>
      <xdr:spPr>
        <a:xfrm flipV="1">
          <a:off x="16431260" y="13757148"/>
          <a:ext cx="78232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628" name="n_1aveValue【児童館】&#10;一人当たり面積">
          <a:extLst>
            <a:ext uri="{FF2B5EF4-FFF2-40B4-BE49-F238E27FC236}">
              <a16:creationId xmlns:a16="http://schemas.microsoft.com/office/drawing/2014/main" id="{9E6A2A82-F6C5-4430-84B5-98189E1BC2C2}"/>
            </a:ext>
          </a:extLst>
        </xdr:cNvPr>
        <xdr:cNvSpPr txBox="1"/>
      </xdr:nvSpPr>
      <xdr:spPr>
        <a:xfrm>
          <a:off x="18561127" y="141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48023</xdr:rowOff>
    </xdr:from>
    <xdr:ext cx="469744" cy="259045"/>
    <xdr:sp macro="" textlink="">
      <xdr:nvSpPr>
        <xdr:cNvPr id="629" name="n_2aveValue【児童館】&#10;一人当たり面積">
          <a:extLst>
            <a:ext uri="{FF2B5EF4-FFF2-40B4-BE49-F238E27FC236}">
              <a16:creationId xmlns:a16="http://schemas.microsoft.com/office/drawing/2014/main" id="{363C5CFA-794D-458D-AA6D-AAA4586CFB37}"/>
            </a:ext>
          </a:extLst>
        </xdr:cNvPr>
        <xdr:cNvSpPr txBox="1"/>
      </xdr:nvSpPr>
      <xdr:spPr>
        <a:xfrm>
          <a:off x="1777626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48023</xdr:rowOff>
    </xdr:from>
    <xdr:ext cx="469744" cy="259045"/>
    <xdr:sp macro="" textlink="">
      <xdr:nvSpPr>
        <xdr:cNvPr id="630" name="n_3aveValue【児童館】&#10;一人当たり面積">
          <a:extLst>
            <a:ext uri="{FF2B5EF4-FFF2-40B4-BE49-F238E27FC236}">
              <a16:creationId xmlns:a16="http://schemas.microsoft.com/office/drawing/2014/main" id="{B3B4D714-F839-48EA-A357-FAB6452E4391}"/>
            </a:ext>
          </a:extLst>
        </xdr:cNvPr>
        <xdr:cNvSpPr txBox="1"/>
      </xdr:nvSpPr>
      <xdr:spPr>
        <a:xfrm>
          <a:off x="17001567" y="1412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38879</xdr:rowOff>
    </xdr:from>
    <xdr:ext cx="469744" cy="259045"/>
    <xdr:sp macro="" textlink="">
      <xdr:nvSpPr>
        <xdr:cNvPr id="631" name="n_4aveValue【児童館】&#10;一人当たり面積">
          <a:extLst>
            <a:ext uri="{FF2B5EF4-FFF2-40B4-BE49-F238E27FC236}">
              <a16:creationId xmlns:a16="http://schemas.microsoft.com/office/drawing/2014/main" id="{0196846D-D46E-46A0-AA58-BFEB3A5D1022}"/>
            </a:ext>
          </a:extLst>
        </xdr:cNvPr>
        <xdr:cNvSpPr txBox="1"/>
      </xdr:nvSpPr>
      <xdr:spPr>
        <a:xfrm>
          <a:off x="1622686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2557</xdr:rowOff>
    </xdr:from>
    <xdr:ext cx="469744" cy="259045"/>
    <xdr:sp macro="" textlink="">
      <xdr:nvSpPr>
        <xdr:cNvPr id="632" name="n_1mainValue【児童館】&#10;一人当たり面積">
          <a:extLst>
            <a:ext uri="{FF2B5EF4-FFF2-40B4-BE49-F238E27FC236}">
              <a16:creationId xmlns:a16="http://schemas.microsoft.com/office/drawing/2014/main" id="{4A43EA81-FA80-4FF5-A8CF-644AEF72FE89}"/>
            </a:ext>
          </a:extLst>
        </xdr:cNvPr>
        <xdr:cNvSpPr txBox="1"/>
      </xdr:nvSpPr>
      <xdr:spPr>
        <a:xfrm>
          <a:off x="185611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7129</xdr:rowOff>
    </xdr:from>
    <xdr:ext cx="469744" cy="259045"/>
    <xdr:sp macro="" textlink="">
      <xdr:nvSpPr>
        <xdr:cNvPr id="633" name="n_2mainValue【児童館】&#10;一人当たり面積">
          <a:extLst>
            <a:ext uri="{FF2B5EF4-FFF2-40B4-BE49-F238E27FC236}">
              <a16:creationId xmlns:a16="http://schemas.microsoft.com/office/drawing/2014/main" id="{527794BA-6918-432F-BB36-CADE98368681}"/>
            </a:ext>
          </a:extLst>
        </xdr:cNvPr>
        <xdr:cNvSpPr txBox="1"/>
      </xdr:nvSpPr>
      <xdr:spPr>
        <a:xfrm>
          <a:off x="17776267" y="1358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77995</xdr:rowOff>
    </xdr:from>
    <xdr:ext cx="469744" cy="259045"/>
    <xdr:sp macro="" textlink="">
      <xdr:nvSpPr>
        <xdr:cNvPr id="634" name="n_3mainValue【児童館】&#10;一人当たり面積">
          <a:extLst>
            <a:ext uri="{FF2B5EF4-FFF2-40B4-BE49-F238E27FC236}">
              <a16:creationId xmlns:a16="http://schemas.microsoft.com/office/drawing/2014/main" id="{1A68E930-8ED4-4F0A-974E-703D4DFD8610}"/>
            </a:ext>
          </a:extLst>
        </xdr:cNvPr>
        <xdr:cNvSpPr txBox="1"/>
      </xdr:nvSpPr>
      <xdr:spPr>
        <a:xfrm>
          <a:off x="17001567" y="1348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91712</xdr:rowOff>
    </xdr:from>
    <xdr:ext cx="469744" cy="259045"/>
    <xdr:sp macro="" textlink="">
      <xdr:nvSpPr>
        <xdr:cNvPr id="635" name="n_4mainValue【児童館】&#10;一人当たり面積">
          <a:extLst>
            <a:ext uri="{FF2B5EF4-FFF2-40B4-BE49-F238E27FC236}">
              <a16:creationId xmlns:a16="http://schemas.microsoft.com/office/drawing/2014/main" id="{4D96BCA8-1F3A-4BB7-9702-D7FAC392E833}"/>
            </a:ext>
          </a:extLst>
        </xdr:cNvPr>
        <xdr:cNvSpPr txBox="1"/>
      </xdr:nvSpPr>
      <xdr:spPr>
        <a:xfrm>
          <a:off x="16226867" y="1350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6" name="正方形/長方形 635">
          <a:extLst>
            <a:ext uri="{FF2B5EF4-FFF2-40B4-BE49-F238E27FC236}">
              <a16:creationId xmlns:a16="http://schemas.microsoft.com/office/drawing/2014/main" id="{E6C54BB1-BE26-4033-9058-AB15650FC40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7" name="正方形/長方形 636">
          <a:extLst>
            <a:ext uri="{FF2B5EF4-FFF2-40B4-BE49-F238E27FC236}">
              <a16:creationId xmlns:a16="http://schemas.microsoft.com/office/drawing/2014/main" id="{398E6ED1-188A-4412-8B69-23FEA8A1C1B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8" name="正方形/長方形 637">
          <a:extLst>
            <a:ext uri="{FF2B5EF4-FFF2-40B4-BE49-F238E27FC236}">
              <a16:creationId xmlns:a16="http://schemas.microsoft.com/office/drawing/2014/main" id="{2453EAEB-86AF-4963-83EE-8F9B65578A12}"/>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9" name="正方形/長方形 638">
          <a:extLst>
            <a:ext uri="{FF2B5EF4-FFF2-40B4-BE49-F238E27FC236}">
              <a16:creationId xmlns:a16="http://schemas.microsoft.com/office/drawing/2014/main" id="{EAC9B47F-E11D-4F97-9EFD-E00C713CA97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0" name="正方形/長方形 639">
          <a:extLst>
            <a:ext uri="{FF2B5EF4-FFF2-40B4-BE49-F238E27FC236}">
              <a16:creationId xmlns:a16="http://schemas.microsoft.com/office/drawing/2014/main" id="{F5A175ED-4E9F-4E6B-8AD2-7DD2DE3A5C7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1" name="正方形/長方形 640">
          <a:extLst>
            <a:ext uri="{FF2B5EF4-FFF2-40B4-BE49-F238E27FC236}">
              <a16:creationId xmlns:a16="http://schemas.microsoft.com/office/drawing/2014/main" id="{3C153C70-721F-4759-A372-78A4089D667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2" name="正方形/長方形 641">
          <a:extLst>
            <a:ext uri="{FF2B5EF4-FFF2-40B4-BE49-F238E27FC236}">
              <a16:creationId xmlns:a16="http://schemas.microsoft.com/office/drawing/2014/main" id="{CF4A3F88-93F4-4D57-8F7E-A0F10AF5E31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3" name="正方形/長方形 642">
          <a:extLst>
            <a:ext uri="{FF2B5EF4-FFF2-40B4-BE49-F238E27FC236}">
              <a16:creationId xmlns:a16="http://schemas.microsoft.com/office/drawing/2014/main" id="{76C6DDB9-681B-4F6C-BDE5-84A5671779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4" name="テキスト ボックス 643">
          <a:extLst>
            <a:ext uri="{FF2B5EF4-FFF2-40B4-BE49-F238E27FC236}">
              <a16:creationId xmlns:a16="http://schemas.microsoft.com/office/drawing/2014/main" id="{887E9EF9-6284-4B19-9E27-480B400D728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5" name="直線コネクタ 644">
          <a:extLst>
            <a:ext uri="{FF2B5EF4-FFF2-40B4-BE49-F238E27FC236}">
              <a16:creationId xmlns:a16="http://schemas.microsoft.com/office/drawing/2014/main" id="{61D4491A-5FA9-4CAE-9C1D-4CC79A63E4C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6" name="テキスト ボックス 645">
          <a:extLst>
            <a:ext uri="{FF2B5EF4-FFF2-40B4-BE49-F238E27FC236}">
              <a16:creationId xmlns:a16="http://schemas.microsoft.com/office/drawing/2014/main" id="{AA048E1F-73F2-439A-BB23-8582A147BE38}"/>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7" name="直線コネクタ 646">
          <a:extLst>
            <a:ext uri="{FF2B5EF4-FFF2-40B4-BE49-F238E27FC236}">
              <a16:creationId xmlns:a16="http://schemas.microsoft.com/office/drawing/2014/main" id="{1DAC2CC6-89C0-4D91-A8DF-4CC0B011E13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8" name="テキスト ボックス 647">
          <a:extLst>
            <a:ext uri="{FF2B5EF4-FFF2-40B4-BE49-F238E27FC236}">
              <a16:creationId xmlns:a16="http://schemas.microsoft.com/office/drawing/2014/main" id="{74EAACE4-DFB6-4EC3-ABCD-449E50550E5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9" name="直線コネクタ 648">
          <a:extLst>
            <a:ext uri="{FF2B5EF4-FFF2-40B4-BE49-F238E27FC236}">
              <a16:creationId xmlns:a16="http://schemas.microsoft.com/office/drawing/2014/main" id="{D17AE3CD-C041-4852-9E96-E7BFB11E3FF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0" name="テキスト ボックス 649">
          <a:extLst>
            <a:ext uri="{FF2B5EF4-FFF2-40B4-BE49-F238E27FC236}">
              <a16:creationId xmlns:a16="http://schemas.microsoft.com/office/drawing/2014/main" id="{083F8143-83DC-4C18-AB03-46E76F6B01CC}"/>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1" name="直線コネクタ 650">
          <a:extLst>
            <a:ext uri="{FF2B5EF4-FFF2-40B4-BE49-F238E27FC236}">
              <a16:creationId xmlns:a16="http://schemas.microsoft.com/office/drawing/2014/main" id="{63D6845C-14B3-44A4-8535-1FEBB56672B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2" name="テキスト ボックス 651">
          <a:extLst>
            <a:ext uri="{FF2B5EF4-FFF2-40B4-BE49-F238E27FC236}">
              <a16:creationId xmlns:a16="http://schemas.microsoft.com/office/drawing/2014/main" id="{8545FAAA-847B-4124-A91D-4EF8664061C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3" name="直線コネクタ 652">
          <a:extLst>
            <a:ext uri="{FF2B5EF4-FFF2-40B4-BE49-F238E27FC236}">
              <a16:creationId xmlns:a16="http://schemas.microsoft.com/office/drawing/2014/main" id="{1A152BEE-448E-4EF4-A706-5890880E107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4" name="テキスト ボックス 653">
          <a:extLst>
            <a:ext uri="{FF2B5EF4-FFF2-40B4-BE49-F238E27FC236}">
              <a16:creationId xmlns:a16="http://schemas.microsoft.com/office/drawing/2014/main" id="{9DBA8646-FFD4-4806-AB1E-C8A77334A1FB}"/>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5" name="直線コネクタ 654">
          <a:extLst>
            <a:ext uri="{FF2B5EF4-FFF2-40B4-BE49-F238E27FC236}">
              <a16:creationId xmlns:a16="http://schemas.microsoft.com/office/drawing/2014/main" id="{7CCEC6A5-6182-424C-812F-406054BCBACB}"/>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6" name="テキスト ボックス 655">
          <a:extLst>
            <a:ext uri="{FF2B5EF4-FFF2-40B4-BE49-F238E27FC236}">
              <a16:creationId xmlns:a16="http://schemas.microsoft.com/office/drawing/2014/main" id="{F100FBA3-F129-48AA-9FA8-D7F7B4994A6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7" name="直線コネクタ 656">
          <a:extLst>
            <a:ext uri="{FF2B5EF4-FFF2-40B4-BE49-F238E27FC236}">
              <a16:creationId xmlns:a16="http://schemas.microsoft.com/office/drawing/2014/main" id="{E1EE7ABB-3BDE-45C8-8A56-A746FCFBD87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8" name="テキスト ボックス 657">
          <a:extLst>
            <a:ext uri="{FF2B5EF4-FFF2-40B4-BE49-F238E27FC236}">
              <a16:creationId xmlns:a16="http://schemas.microsoft.com/office/drawing/2014/main" id="{6F8FF920-4F41-439B-9C4E-7E20A01DE0B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237B2D2E-592A-400B-82A7-86B4E74B78E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0" name="【公民館】&#10;有形固定資産減価償却率グラフ枠">
          <a:extLst>
            <a:ext uri="{FF2B5EF4-FFF2-40B4-BE49-F238E27FC236}">
              <a16:creationId xmlns:a16="http://schemas.microsoft.com/office/drawing/2014/main" id="{5E5CE4C8-ABDE-4A0B-B78D-79591B5E43A9}"/>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1" name="直線コネクタ 660">
          <a:extLst>
            <a:ext uri="{FF2B5EF4-FFF2-40B4-BE49-F238E27FC236}">
              <a16:creationId xmlns:a16="http://schemas.microsoft.com/office/drawing/2014/main" id="{144A45A6-96E4-4F74-A9E2-244584302A0E}"/>
            </a:ext>
          </a:extLst>
        </xdr:cNvPr>
        <xdr:cNvCxnSpPr/>
      </xdr:nvCxnSpPr>
      <xdr:spPr>
        <a:xfrm flipV="1">
          <a:off x="14375764" y="16791214"/>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2" name="【公民館】&#10;有形固定資産減価償却率最小値テキスト">
          <a:extLst>
            <a:ext uri="{FF2B5EF4-FFF2-40B4-BE49-F238E27FC236}">
              <a16:creationId xmlns:a16="http://schemas.microsoft.com/office/drawing/2014/main" id="{D17CA8DE-1CB6-49B7-B917-09938BD02816}"/>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3" name="直線コネクタ 662">
          <a:extLst>
            <a:ext uri="{FF2B5EF4-FFF2-40B4-BE49-F238E27FC236}">
              <a16:creationId xmlns:a16="http://schemas.microsoft.com/office/drawing/2014/main" id="{CD7FD7E1-8573-45D4-912A-602B98873658}"/>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4" name="【公民館】&#10;有形固定資産減価償却率最大値テキスト">
          <a:extLst>
            <a:ext uri="{FF2B5EF4-FFF2-40B4-BE49-F238E27FC236}">
              <a16:creationId xmlns:a16="http://schemas.microsoft.com/office/drawing/2014/main" id="{5C68B7A9-84FE-4BAE-9467-423676DE3090}"/>
            </a:ext>
          </a:extLst>
        </xdr:cNvPr>
        <xdr:cNvSpPr txBox="1"/>
      </xdr:nvSpPr>
      <xdr:spPr>
        <a:xfrm>
          <a:off x="14414500" y="165740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5" name="直線コネクタ 664">
          <a:extLst>
            <a:ext uri="{FF2B5EF4-FFF2-40B4-BE49-F238E27FC236}">
              <a16:creationId xmlns:a16="http://schemas.microsoft.com/office/drawing/2014/main" id="{E8564224-6647-4122-8C62-4F7342CEB174}"/>
            </a:ext>
          </a:extLst>
        </xdr:cNvPr>
        <xdr:cNvCxnSpPr/>
      </xdr:nvCxnSpPr>
      <xdr:spPr>
        <a:xfrm>
          <a:off x="14287500" y="167912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666" name="【公民館】&#10;有形固定資産減価償却率平均値テキスト">
          <a:extLst>
            <a:ext uri="{FF2B5EF4-FFF2-40B4-BE49-F238E27FC236}">
              <a16:creationId xmlns:a16="http://schemas.microsoft.com/office/drawing/2014/main" id="{6DAEF250-33C6-4447-B043-1B7F56B53303}"/>
            </a:ext>
          </a:extLst>
        </xdr:cNvPr>
        <xdr:cNvSpPr txBox="1"/>
      </xdr:nvSpPr>
      <xdr:spPr>
        <a:xfrm>
          <a:off x="14414500" y="17821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7" name="フローチャート: 判断 666">
          <a:extLst>
            <a:ext uri="{FF2B5EF4-FFF2-40B4-BE49-F238E27FC236}">
              <a16:creationId xmlns:a16="http://schemas.microsoft.com/office/drawing/2014/main" id="{EF0EF374-1617-43D5-96E7-DD56C697E213}"/>
            </a:ext>
          </a:extLst>
        </xdr:cNvPr>
        <xdr:cNvSpPr/>
      </xdr:nvSpPr>
      <xdr:spPr>
        <a:xfrm>
          <a:off x="14325600" y="1784259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8" name="フローチャート: 判断 667">
          <a:extLst>
            <a:ext uri="{FF2B5EF4-FFF2-40B4-BE49-F238E27FC236}">
              <a16:creationId xmlns:a16="http://schemas.microsoft.com/office/drawing/2014/main" id="{04758857-8B2A-4EDB-A0DE-5E981D98C67D}"/>
            </a:ext>
          </a:extLst>
        </xdr:cNvPr>
        <xdr:cNvSpPr/>
      </xdr:nvSpPr>
      <xdr:spPr>
        <a:xfrm>
          <a:off x="13578840" y="1782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69" name="フローチャート: 判断 668">
          <a:extLst>
            <a:ext uri="{FF2B5EF4-FFF2-40B4-BE49-F238E27FC236}">
              <a16:creationId xmlns:a16="http://schemas.microsoft.com/office/drawing/2014/main" id="{8BDE883D-F743-4ECE-B3E7-807EC4A51801}"/>
            </a:ext>
          </a:extLst>
        </xdr:cNvPr>
        <xdr:cNvSpPr/>
      </xdr:nvSpPr>
      <xdr:spPr>
        <a:xfrm>
          <a:off x="1280414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0" name="フローチャート: 判断 669">
          <a:extLst>
            <a:ext uri="{FF2B5EF4-FFF2-40B4-BE49-F238E27FC236}">
              <a16:creationId xmlns:a16="http://schemas.microsoft.com/office/drawing/2014/main" id="{BAD689BA-58FF-4ED5-8832-20D7F2203148}"/>
            </a:ext>
          </a:extLst>
        </xdr:cNvPr>
        <xdr:cNvSpPr/>
      </xdr:nvSpPr>
      <xdr:spPr>
        <a:xfrm>
          <a:off x="12029440" y="177451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1" name="フローチャート: 判断 670">
          <a:extLst>
            <a:ext uri="{FF2B5EF4-FFF2-40B4-BE49-F238E27FC236}">
              <a16:creationId xmlns:a16="http://schemas.microsoft.com/office/drawing/2014/main" id="{4C5F2CF1-9E22-4AE8-A187-4171774F2ED0}"/>
            </a:ext>
          </a:extLst>
        </xdr:cNvPr>
        <xdr:cNvSpPr/>
      </xdr:nvSpPr>
      <xdr:spPr>
        <a:xfrm>
          <a:off x="1123188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1C9A1B02-64E4-4492-93D0-D8A57CF81ED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E4E493FD-712A-4D07-9B1E-1E07AB940A32}"/>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158E415-CF96-480C-B174-9C4BE99A7A3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59A3CDFA-B362-4A69-B5F4-DBC612DC969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3EFD8FD-316D-48C2-8B98-CC46D45EA5F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147864</xdr:rowOff>
    </xdr:from>
    <xdr:to>
      <xdr:col>85</xdr:col>
      <xdr:colOff>177800</xdr:colOff>
      <xdr:row>100</xdr:row>
      <xdr:rowOff>78014</xdr:rowOff>
    </xdr:to>
    <xdr:sp macro="" textlink="">
      <xdr:nvSpPr>
        <xdr:cNvPr id="677" name="楕円 676">
          <a:extLst>
            <a:ext uri="{FF2B5EF4-FFF2-40B4-BE49-F238E27FC236}">
              <a16:creationId xmlns:a16="http://schemas.microsoft.com/office/drawing/2014/main" id="{9A2C07DF-4697-495C-9F5D-7547DA1566D6}"/>
            </a:ext>
          </a:extLst>
        </xdr:cNvPr>
        <xdr:cNvSpPr/>
      </xdr:nvSpPr>
      <xdr:spPr>
        <a:xfrm>
          <a:off x="14325600" y="167442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100891</xdr:rowOff>
    </xdr:from>
    <xdr:ext cx="340478" cy="259045"/>
    <xdr:sp macro="" textlink="">
      <xdr:nvSpPr>
        <xdr:cNvPr id="678" name="【公民館】&#10;有形固定資産減価償却率該当値テキスト">
          <a:extLst>
            <a:ext uri="{FF2B5EF4-FFF2-40B4-BE49-F238E27FC236}">
              <a16:creationId xmlns:a16="http://schemas.microsoft.com/office/drawing/2014/main" id="{C004D827-EA03-4AD7-BC94-0D16A870CB39}"/>
            </a:ext>
          </a:extLst>
        </xdr:cNvPr>
        <xdr:cNvSpPr txBox="1"/>
      </xdr:nvSpPr>
      <xdr:spPr>
        <a:xfrm>
          <a:off x="14414500" y="166972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64588</xdr:rowOff>
    </xdr:from>
    <xdr:to>
      <xdr:col>81</xdr:col>
      <xdr:colOff>101600</xdr:colOff>
      <xdr:row>100</xdr:row>
      <xdr:rowOff>166188</xdr:rowOff>
    </xdr:to>
    <xdr:sp macro="" textlink="">
      <xdr:nvSpPr>
        <xdr:cNvPr id="679" name="楕円 678">
          <a:extLst>
            <a:ext uri="{FF2B5EF4-FFF2-40B4-BE49-F238E27FC236}">
              <a16:creationId xmlns:a16="http://schemas.microsoft.com/office/drawing/2014/main" id="{45827EF3-3FB5-4F7E-9719-10C90AD99D81}"/>
            </a:ext>
          </a:extLst>
        </xdr:cNvPr>
        <xdr:cNvSpPr/>
      </xdr:nvSpPr>
      <xdr:spPr>
        <a:xfrm>
          <a:off x="13578840" y="1682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27214</xdr:rowOff>
    </xdr:from>
    <xdr:to>
      <xdr:col>85</xdr:col>
      <xdr:colOff>127000</xdr:colOff>
      <xdr:row>100</xdr:row>
      <xdr:rowOff>115388</xdr:rowOff>
    </xdr:to>
    <xdr:cxnSp macro="">
      <xdr:nvCxnSpPr>
        <xdr:cNvPr id="680" name="直線コネクタ 679">
          <a:extLst>
            <a:ext uri="{FF2B5EF4-FFF2-40B4-BE49-F238E27FC236}">
              <a16:creationId xmlns:a16="http://schemas.microsoft.com/office/drawing/2014/main" id="{EEEB4B37-D612-4D22-93E4-17180503F707}"/>
            </a:ext>
          </a:extLst>
        </xdr:cNvPr>
        <xdr:cNvCxnSpPr/>
      </xdr:nvCxnSpPr>
      <xdr:spPr>
        <a:xfrm flipV="1">
          <a:off x="13629640" y="16791214"/>
          <a:ext cx="74676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17236</xdr:rowOff>
    </xdr:from>
    <xdr:to>
      <xdr:col>76</xdr:col>
      <xdr:colOff>165100</xdr:colOff>
      <xdr:row>100</xdr:row>
      <xdr:rowOff>118836</xdr:rowOff>
    </xdr:to>
    <xdr:sp macro="" textlink="">
      <xdr:nvSpPr>
        <xdr:cNvPr id="681" name="楕円 680">
          <a:extLst>
            <a:ext uri="{FF2B5EF4-FFF2-40B4-BE49-F238E27FC236}">
              <a16:creationId xmlns:a16="http://schemas.microsoft.com/office/drawing/2014/main" id="{DC838221-94C7-49B5-9183-66A9AF943E7B}"/>
            </a:ext>
          </a:extLst>
        </xdr:cNvPr>
        <xdr:cNvSpPr/>
      </xdr:nvSpPr>
      <xdr:spPr>
        <a:xfrm>
          <a:off x="12804140" y="1678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68036</xdr:rowOff>
    </xdr:from>
    <xdr:to>
      <xdr:col>81</xdr:col>
      <xdr:colOff>50800</xdr:colOff>
      <xdr:row>100</xdr:row>
      <xdr:rowOff>115388</xdr:rowOff>
    </xdr:to>
    <xdr:cxnSp macro="">
      <xdr:nvCxnSpPr>
        <xdr:cNvPr id="682" name="直線コネクタ 681">
          <a:extLst>
            <a:ext uri="{FF2B5EF4-FFF2-40B4-BE49-F238E27FC236}">
              <a16:creationId xmlns:a16="http://schemas.microsoft.com/office/drawing/2014/main" id="{2995DDF3-348B-4108-8A49-2B5CE5A7A319}"/>
            </a:ext>
          </a:extLst>
        </xdr:cNvPr>
        <xdr:cNvCxnSpPr/>
      </xdr:nvCxnSpPr>
      <xdr:spPr>
        <a:xfrm>
          <a:off x="12854940" y="16832036"/>
          <a:ext cx="7747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28666</xdr:rowOff>
    </xdr:from>
    <xdr:to>
      <xdr:col>72</xdr:col>
      <xdr:colOff>38100</xdr:colOff>
      <xdr:row>102</xdr:row>
      <xdr:rowOff>130266</xdr:rowOff>
    </xdr:to>
    <xdr:sp macro="" textlink="">
      <xdr:nvSpPr>
        <xdr:cNvPr id="683" name="楕円 682">
          <a:extLst>
            <a:ext uri="{FF2B5EF4-FFF2-40B4-BE49-F238E27FC236}">
              <a16:creationId xmlns:a16="http://schemas.microsoft.com/office/drawing/2014/main" id="{976D0B49-5146-42B9-9C24-579A0F0B666C}"/>
            </a:ext>
          </a:extLst>
        </xdr:cNvPr>
        <xdr:cNvSpPr/>
      </xdr:nvSpPr>
      <xdr:spPr>
        <a:xfrm>
          <a:off x="12029440" y="1712794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68036</xdr:rowOff>
    </xdr:from>
    <xdr:to>
      <xdr:col>76</xdr:col>
      <xdr:colOff>114300</xdr:colOff>
      <xdr:row>102</xdr:row>
      <xdr:rowOff>79466</xdr:rowOff>
    </xdr:to>
    <xdr:cxnSp macro="">
      <xdr:nvCxnSpPr>
        <xdr:cNvPr id="684" name="直線コネクタ 683">
          <a:extLst>
            <a:ext uri="{FF2B5EF4-FFF2-40B4-BE49-F238E27FC236}">
              <a16:creationId xmlns:a16="http://schemas.microsoft.com/office/drawing/2014/main" id="{D0274914-C115-4091-8314-8976B58672A7}"/>
            </a:ext>
          </a:extLst>
        </xdr:cNvPr>
        <xdr:cNvCxnSpPr/>
      </xdr:nvCxnSpPr>
      <xdr:spPr>
        <a:xfrm flipV="1">
          <a:off x="12072620" y="16832036"/>
          <a:ext cx="782320" cy="346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157662</xdr:rowOff>
    </xdr:from>
    <xdr:to>
      <xdr:col>67</xdr:col>
      <xdr:colOff>101600</xdr:colOff>
      <xdr:row>102</xdr:row>
      <xdr:rowOff>87812</xdr:rowOff>
    </xdr:to>
    <xdr:sp macro="" textlink="">
      <xdr:nvSpPr>
        <xdr:cNvPr id="685" name="楕円 684">
          <a:extLst>
            <a:ext uri="{FF2B5EF4-FFF2-40B4-BE49-F238E27FC236}">
              <a16:creationId xmlns:a16="http://schemas.microsoft.com/office/drawing/2014/main" id="{899253F6-71A5-4192-91EB-2036346A6036}"/>
            </a:ext>
          </a:extLst>
        </xdr:cNvPr>
        <xdr:cNvSpPr/>
      </xdr:nvSpPr>
      <xdr:spPr>
        <a:xfrm>
          <a:off x="11231880" y="170893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37012</xdr:rowOff>
    </xdr:from>
    <xdr:to>
      <xdr:col>71</xdr:col>
      <xdr:colOff>177800</xdr:colOff>
      <xdr:row>102</xdr:row>
      <xdr:rowOff>79466</xdr:rowOff>
    </xdr:to>
    <xdr:cxnSp macro="">
      <xdr:nvCxnSpPr>
        <xdr:cNvPr id="686" name="直線コネクタ 685">
          <a:extLst>
            <a:ext uri="{FF2B5EF4-FFF2-40B4-BE49-F238E27FC236}">
              <a16:creationId xmlns:a16="http://schemas.microsoft.com/office/drawing/2014/main" id="{758EDE01-3ED0-4ED3-918C-099D0C820FE0}"/>
            </a:ext>
          </a:extLst>
        </xdr:cNvPr>
        <xdr:cNvCxnSpPr/>
      </xdr:nvCxnSpPr>
      <xdr:spPr>
        <a:xfrm>
          <a:off x="11282680" y="17136292"/>
          <a:ext cx="78994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687" name="n_1aveValue【公民館】&#10;有形固定資産減価償却率">
          <a:extLst>
            <a:ext uri="{FF2B5EF4-FFF2-40B4-BE49-F238E27FC236}">
              <a16:creationId xmlns:a16="http://schemas.microsoft.com/office/drawing/2014/main" id="{157DC9F4-7D77-4443-ABF8-C2F2B019CC5F}"/>
            </a:ext>
          </a:extLst>
        </xdr:cNvPr>
        <xdr:cNvSpPr txBox="1"/>
      </xdr:nvSpPr>
      <xdr:spPr>
        <a:xfrm>
          <a:off x="13437244" y="1791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688" name="n_2aveValue【公民館】&#10;有形固定資産減価償却率">
          <a:extLst>
            <a:ext uri="{FF2B5EF4-FFF2-40B4-BE49-F238E27FC236}">
              <a16:creationId xmlns:a16="http://schemas.microsoft.com/office/drawing/2014/main" id="{F0BCBD68-2F70-4FA5-96EB-DDDE23311322}"/>
            </a:ext>
          </a:extLst>
        </xdr:cNvPr>
        <xdr:cNvSpPr txBox="1"/>
      </xdr:nvSpPr>
      <xdr:spPr>
        <a:xfrm>
          <a:off x="12675244" y="178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689" name="n_3aveValue【公民館】&#10;有形固定資産減価償却率">
          <a:extLst>
            <a:ext uri="{FF2B5EF4-FFF2-40B4-BE49-F238E27FC236}">
              <a16:creationId xmlns:a16="http://schemas.microsoft.com/office/drawing/2014/main" id="{9F4120FE-61DC-4585-8B83-C8AB05758AF1}"/>
            </a:ext>
          </a:extLst>
        </xdr:cNvPr>
        <xdr:cNvSpPr txBox="1"/>
      </xdr:nvSpPr>
      <xdr:spPr>
        <a:xfrm>
          <a:off x="11900544" y="1783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36484</xdr:rowOff>
    </xdr:from>
    <xdr:ext cx="405111" cy="259045"/>
    <xdr:sp macro="" textlink="">
      <xdr:nvSpPr>
        <xdr:cNvPr id="690" name="n_4aveValue【公民館】&#10;有形固定資産減価償却率">
          <a:extLst>
            <a:ext uri="{FF2B5EF4-FFF2-40B4-BE49-F238E27FC236}">
              <a16:creationId xmlns:a16="http://schemas.microsoft.com/office/drawing/2014/main" id="{2A8D4A76-B58C-4E59-AACD-92619000AABC}"/>
            </a:ext>
          </a:extLst>
        </xdr:cNvPr>
        <xdr:cNvSpPr txBox="1"/>
      </xdr:nvSpPr>
      <xdr:spPr>
        <a:xfrm>
          <a:off x="11102984" y="1780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11265</xdr:rowOff>
    </xdr:from>
    <xdr:ext cx="405111" cy="259045"/>
    <xdr:sp macro="" textlink="">
      <xdr:nvSpPr>
        <xdr:cNvPr id="691" name="n_1mainValue【公民館】&#10;有形固定資産減価償却率">
          <a:extLst>
            <a:ext uri="{FF2B5EF4-FFF2-40B4-BE49-F238E27FC236}">
              <a16:creationId xmlns:a16="http://schemas.microsoft.com/office/drawing/2014/main" id="{A8289A4A-5197-4CAE-AA02-7EA78B338D58}"/>
            </a:ext>
          </a:extLst>
        </xdr:cNvPr>
        <xdr:cNvSpPr txBox="1"/>
      </xdr:nvSpPr>
      <xdr:spPr>
        <a:xfrm>
          <a:off x="13437244" y="16607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135363</xdr:rowOff>
    </xdr:from>
    <xdr:ext cx="340478" cy="259045"/>
    <xdr:sp macro="" textlink="">
      <xdr:nvSpPr>
        <xdr:cNvPr id="692" name="n_2mainValue【公民館】&#10;有形固定資産減価償却率">
          <a:extLst>
            <a:ext uri="{FF2B5EF4-FFF2-40B4-BE49-F238E27FC236}">
              <a16:creationId xmlns:a16="http://schemas.microsoft.com/office/drawing/2014/main" id="{B304BBF5-92ED-4D7E-99C4-114B2F3EE13D}"/>
            </a:ext>
          </a:extLst>
        </xdr:cNvPr>
        <xdr:cNvSpPr txBox="1"/>
      </xdr:nvSpPr>
      <xdr:spPr>
        <a:xfrm>
          <a:off x="12707561" y="165640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146793</xdr:rowOff>
    </xdr:from>
    <xdr:ext cx="405111" cy="259045"/>
    <xdr:sp macro="" textlink="">
      <xdr:nvSpPr>
        <xdr:cNvPr id="693" name="n_3mainValue【公民館】&#10;有形固定資産減価償却率">
          <a:extLst>
            <a:ext uri="{FF2B5EF4-FFF2-40B4-BE49-F238E27FC236}">
              <a16:creationId xmlns:a16="http://schemas.microsoft.com/office/drawing/2014/main" id="{358D7031-DF37-4539-9070-A2D47C5B514D}"/>
            </a:ext>
          </a:extLst>
        </xdr:cNvPr>
        <xdr:cNvSpPr txBox="1"/>
      </xdr:nvSpPr>
      <xdr:spPr>
        <a:xfrm>
          <a:off x="11900544" y="1691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104339</xdr:rowOff>
    </xdr:from>
    <xdr:ext cx="405111" cy="259045"/>
    <xdr:sp macro="" textlink="">
      <xdr:nvSpPr>
        <xdr:cNvPr id="694" name="n_4mainValue【公民館】&#10;有形固定資産減価償却率">
          <a:extLst>
            <a:ext uri="{FF2B5EF4-FFF2-40B4-BE49-F238E27FC236}">
              <a16:creationId xmlns:a16="http://schemas.microsoft.com/office/drawing/2014/main" id="{DB5E9A7E-CF46-4FF0-955D-F998F92A0995}"/>
            </a:ext>
          </a:extLst>
        </xdr:cNvPr>
        <xdr:cNvSpPr txBox="1"/>
      </xdr:nvSpPr>
      <xdr:spPr>
        <a:xfrm>
          <a:off x="11102984" y="1686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D4390E63-212C-485E-B375-70BCED69F0D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B12A1E23-2E60-42E7-8317-950A339A52D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171538DF-C551-4391-B9E2-F50E0230610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310A3E1D-6021-4468-9D7A-E02EED2D3B2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E25302A5-098D-416C-82B8-B5F5061620E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5CB1425B-5FE1-4202-9A66-2568CA347C71}"/>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3C681AF1-D9A4-409B-A755-6FF34BC973B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45DA290B-41A7-4C9D-977D-4453FE29559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33AB4A55-C57A-408B-A4AF-187C5F903CB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1392D535-BA53-4758-B77F-496F0236BA94}"/>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5" name="直線コネクタ 704">
          <a:extLst>
            <a:ext uri="{FF2B5EF4-FFF2-40B4-BE49-F238E27FC236}">
              <a16:creationId xmlns:a16="http://schemas.microsoft.com/office/drawing/2014/main" id="{1FFA313C-EC8C-4D1F-9013-1D96E35BED49}"/>
            </a:ext>
          </a:extLst>
        </xdr:cNvPr>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6" name="テキスト ボックス 705">
          <a:extLst>
            <a:ext uri="{FF2B5EF4-FFF2-40B4-BE49-F238E27FC236}">
              <a16:creationId xmlns:a16="http://schemas.microsoft.com/office/drawing/2014/main" id="{4372F08F-88B7-4169-B1BD-2804D29756AF}"/>
            </a:ext>
          </a:extLst>
        </xdr:cNvPr>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7" name="直線コネクタ 706">
          <a:extLst>
            <a:ext uri="{FF2B5EF4-FFF2-40B4-BE49-F238E27FC236}">
              <a16:creationId xmlns:a16="http://schemas.microsoft.com/office/drawing/2014/main" id="{74D7284D-3475-4817-A2BE-5FC1281D304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8" name="テキスト ボックス 707">
          <a:extLst>
            <a:ext uri="{FF2B5EF4-FFF2-40B4-BE49-F238E27FC236}">
              <a16:creationId xmlns:a16="http://schemas.microsoft.com/office/drawing/2014/main" id="{3445F0AD-D161-4151-8C5A-302210D451C2}"/>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09" name="直線コネクタ 708">
          <a:extLst>
            <a:ext uri="{FF2B5EF4-FFF2-40B4-BE49-F238E27FC236}">
              <a16:creationId xmlns:a16="http://schemas.microsoft.com/office/drawing/2014/main" id="{604C547C-4016-4CD8-B1AB-FBC21C048AEE}"/>
            </a:ext>
          </a:extLst>
        </xdr:cNvPr>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0" name="テキスト ボックス 709">
          <a:extLst>
            <a:ext uri="{FF2B5EF4-FFF2-40B4-BE49-F238E27FC236}">
              <a16:creationId xmlns:a16="http://schemas.microsoft.com/office/drawing/2014/main" id="{4874FE7E-C416-4E91-B006-076B9792F62C}"/>
            </a:ext>
          </a:extLst>
        </xdr:cNvPr>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1" name="直線コネクタ 710">
          <a:extLst>
            <a:ext uri="{FF2B5EF4-FFF2-40B4-BE49-F238E27FC236}">
              <a16:creationId xmlns:a16="http://schemas.microsoft.com/office/drawing/2014/main" id="{CE58A135-EFF4-4A62-86CC-DC207E7F04C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2" name="テキスト ボックス 711">
          <a:extLst>
            <a:ext uri="{FF2B5EF4-FFF2-40B4-BE49-F238E27FC236}">
              <a16:creationId xmlns:a16="http://schemas.microsoft.com/office/drawing/2014/main" id="{91C51AA1-3125-4CA3-A55D-9A4E3581791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3" name="【公民館】&#10;一人当たり面積グラフ枠">
          <a:extLst>
            <a:ext uri="{FF2B5EF4-FFF2-40B4-BE49-F238E27FC236}">
              <a16:creationId xmlns:a16="http://schemas.microsoft.com/office/drawing/2014/main" id="{FB6436DE-F166-4D04-A2AD-3D723F8EFC1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4" name="直線コネクタ 713">
          <a:extLst>
            <a:ext uri="{FF2B5EF4-FFF2-40B4-BE49-F238E27FC236}">
              <a16:creationId xmlns:a16="http://schemas.microsoft.com/office/drawing/2014/main" id="{E440A71C-D307-4113-9C6F-28BB59BFC31A}"/>
            </a:ext>
          </a:extLst>
        </xdr:cNvPr>
        <xdr:cNvCxnSpPr/>
      </xdr:nvCxnSpPr>
      <xdr:spPr>
        <a:xfrm flipV="1">
          <a:off x="19509104" y="16819054"/>
          <a:ext cx="0" cy="1228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5" name="【公民館】&#10;一人当たり面積最小値テキスト">
          <a:extLst>
            <a:ext uri="{FF2B5EF4-FFF2-40B4-BE49-F238E27FC236}">
              <a16:creationId xmlns:a16="http://schemas.microsoft.com/office/drawing/2014/main" id="{C230D07C-18EE-4C12-AE57-6AB7AED79D39}"/>
            </a:ext>
          </a:extLst>
        </xdr:cNvPr>
        <xdr:cNvSpPr txBox="1"/>
      </xdr:nvSpPr>
      <xdr:spPr>
        <a:xfrm>
          <a:off x="19547840"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6" name="直線コネクタ 715">
          <a:extLst>
            <a:ext uri="{FF2B5EF4-FFF2-40B4-BE49-F238E27FC236}">
              <a16:creationId xmlns:a16="http://schemas.microsoft.com/office/drawing/2014/main" id="{507D2549-81F3-4C21-8567-2654300593E7}"/>
            </a:ext>
          </a:extLst>
        </xdr:cNvPr>
        <xdr:cNvCxnSpPr/>
      </xdr:nvCxnSpPr>
      <xdr:spPr>
        <a:xfrm>
          <a:off x="19443700" y="180479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7" name="【公民館】&#10;一人当たり面積最大値テキスト">
          <a:extLst>
            <a:ext uri="{FF2B5EF4-FFF2-40B4-BE49-F238E27FC236}">
              <a16:creationId xmlns:a16="http://schemas.microsoft.com/office/drawing/2014/main" id="{D562ED58-5838-4A6E-985C-D97537743CC6}"/>
            </a:ext>
          </a:extLst>
        </xdr:cNvPr>
        <xdr:cNvSpPr txBox="1"/>
      </xdr:nvSpPr>
      <xdr:spPr>
        <a:xfrm>
          <a:off x="19547840" y="1659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8" name="直線コネクタ 717">
          <a:extLst>
            <a:ext uri="{FF2B5EF4-FFF2-40B4-BE49-F238E27FC236}">
              <a16:creationId xmlns:a16="http://schemas.microsoft.com/office/drawing/2014/main" id="{7913EB24-A4B0-4B77-9E1B-7AE15C70669E}"/>
            </a:ext>
          </a:extLst>
        </xdr:cNvPr>
        <xdr:cNvCxnSpPr/>
      </xdr:nvCxnSpPr>
      <xdr:spPr>
        <a:xfrm>
          <a:off x="19443700" y="16819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719" name="【公民館】&#10;一人当たり面積平均値テキスト">
          <a:extLst>
            <a:ext uri="{FF2B5EF4-FFF2-40B4-BE49-F238E27FC236}">
              <a16:creationId xmlns:a16="http://schemas.microsoft.com/office/drawing/2014/main" id="{A8D92C74-E0C7-4E1E-9ABC-C51E8A91C217}"/>
            </a:ext>
          </a:extLst>
        </xdr:cNvPr>
        <xdr:cNvSpPr txBox="1"/>
      </xdr:nvSpPr>
      <xdr:spPr>
        <a:xfrm>
          <a:off x="19547840" y="17589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0" name="フローチャート: 判断 719">
          <a:extLst>
            <a:ext uri="{FF2B5EF4-FFF2-40B4-BE49-F238E27FC236}">
              <a16:creationId xmlns:a16="http://schemas.microsoft.com/office/drawing/2014/main" id="{D3020393-893A-44DF-B8A1-DCCDE4D8A429}"/>
            </a:ext>
          </a:extLst>
        </xdr:cNvPr>
        <xdr:cNvSpPr/>
      </xdr:nvSpPr>
      <xdr:spPr>
        <a:xfrm>
          <a:off x="19458940" y="1773389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1" name="フローチャート: 判断 720">
          <a:extLst>
            <a:ext uri="{FF2B5EF4-FFF2-40B4-BE49-F238E27FC236}">
              <a16:creationId xmlns:a16="http://schemas.microsoft.com/office/drawing/2014/main" id="{2FACDBD9-A66E-4F3E-BA2C-2E6B2084C7E5}"/>
            </a:ext>
          </a:extLst>
        </xdr:cNvPr>
        <xdr:cNvSpPr/>
      </xdr:nvSpPr>
      <xdr:spPr>
        <a:xfrm>
          <a:off x="18735040" y="177430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2" name="フローチャート: 判断 721">
          <a:extLst>
            <a:ext uri="{FF2B5EF4-FFF2-40B4-BE49-F238E27FC236}">
              <a16:creationId xmlns:a16="http://schemas.microsoft.com/office/drawing/2014/main" id="{3896F243-2B46-4D31-9290-DBBC57E9E4C6}"/>
            </a:ext>
          </a:extLst>
        </xdr:cNvPr>
        <xdr:cNvSpPr/>
      </xdr:nvSpPr>
      <xdr:spPr>
        <a:xfrm>
          <a:off x="17937480" y="177424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3" name="フローチャート: 判断 722">
          <a:extLst>
            <a:ext uri="{FF2B5EF4-FFF2-40B4-BE49-F238E27FC236}">
              <a16:creationId xmlns:a16="http://schemas.microsoft.com/office/drawing/2014/main" id="{9110712A-DB2A-4F18-B084-770B08BA6763}"/>
            </a:ext>
          </a:extLst>
        </xdr:cNvPr>
        <xdr:cNvSpPr/>
      </xdr:nvSpPr>
      <xdr:spPr>
        <a:xfrm>
          <a:off x="17162780" y="177276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4" name="フローチャート: 判断 723">
          <a:extLst>
            <a:ext uri="{FF2B5EF4-FFF2-40B4-BE49-F238E27FC236}">
              <a16:creationId xmlns:a16="http://schemas.microsoft.com/office/drawing/2014/main" id="{846C318C-AD36-4A9F-A613-4BA0D09B473F}"/>
            </a:ext>
          </a:extLst>
        </xdr:cNvPr>
        <xdr:cNvSpPr/>
      </xdr:nvSpPr>
      <xdr:spPr>
        <a:xfrm>
          <a:off x="16388080" y="177384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3BF913EA-0A9F-4E6C-B004-5208ED7A472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D0AC1BC-F290-431B-843A-2BD1739E5EE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7904CD5F-7157-42B0-8082-BB91798B027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E8434134-762F-4429-BEC5-23418DADA06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F1C5A836-637E-458E-BC6C-C3BC845FB3A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96838</xdr:rowOff>
    </xdr:from>
    <xdr:to>
      <xdr:col>116</xdr:col>
      <xdr:colOff>114300</xdr:colOff>
      <xdr:row>107</xdr:row>
      <xdr:rowOff>26988</xdr:rowOff>
    </xdr:to>
    <xdr:sp macro="" textlink="">
      <xdr:nvSpPr>
        <xdr:cNvPr id="730" name="楕円 729">
          <a:extLst>
            <a:ext uri="{FF2B5EF4-FFF2-40B4-BE49-F238E27FC236}">
              <a16:creationId xmlns:a16="http://schemas.microsoft.com/office/drawing/2014/main" id="{C9E303F9-FFFD-414B-B0CD-3B4A91E3EF72}"/>
            </a:ext>
          </a:extLst>
        </xdr:cNvPr>
        <xdr:cNvSpPr/>
      </xdr:nvSpPr>
      <xdr:spPr>
        <a:xfrm>
          <a:off x="19458940" y="17866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75265</xdr:rowOff>
    </xdr:from>
    <xdr:ext cx="469744" cy="259045"/>
    <xdr:sp macro="" textlink="">
      <xdr:nvSpPr>
        <xdr:cNvPr id="731" name="【公民館】&#10;一人当たり面積該当値テキスト">
          <a:extLst>
            <a:ext uri="{FF2B5EF4-FFF2-40B4-BE49-F238E27FC236}">
              <a16:creationId xmlns:a16="http://schemas.microsoft.com/office/drawing/2014/main" id="{9C4C5BC1-94EB-4B90-BBA2-DEC02F23A661}"/>
            </a:ext>
          </a:extLst>
        </xdr:cNvPr>
        <xdr:cNvSpPr txBox="1"/>
      </xdr:nvSpPr>
      <xdr:spPr>
        <a:xfrm>
          <a:off x="19547840" y="1784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151130</xdr:rowOff>
    </xdr:from>
    <xdr:to>
      <xdr:col>112</xdr:col>
      <xdr:colOff>38100</xdr:colOff>
      <xdr:row>106</xdr:row>
      <xdr:rowOff>81280</xdr:rowOff>
    </xdr:to>
    <xdr:sp macro="" textlink="">
      <xdr:nvSpPr>
        <xdr:cNvPr id="732" name="楕円 731">
          <a:extLst>
            <a:ext uri="{FF2B5EF4-FFF2-40B4-BE49-F238E27FC236}">
              <a16:creationId xmlns:a16="http://schemas.microsoft.com/office/drawing/2014/main" id="{4A1FCE7A-95B0-495B-AFDF-F565C4A48E9F}"/>
            </a:ext>
          </a:extLst>
        </xdr:cNvPr>
        <xdr:cNvSpPr/>
      </xdr:nvSpPr>
      <xdr:spPr>
        <a:xfrm>
          <a:off x="18735040" y="1775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30480</xdr:rowOff>
    </xdr:from>
    <xdr:to>
      <xdr:col>116</xdr:col>
      <xdr:colOff>63500</xdr:colOff>
      <xdr:row>106</xdr:row>
      <xdr:rowOff>147638</xdr:rowOff>
    </xdr:to>
    <xdr:cxnSp macro="">
      <xdr:nvCxnSpPr>
        <xdr:cNvPr id="733" name="直線コネクタ 732">
          <a:extLst>
            <a:ext uri="{FF2B5EF4-FFF2-40B4-BE49-F238E27FC236}">
              <a16:creationId xmlns:a16="http://schemas.microsoft.com/office/drawing/2014/main" id="{A81B5CFE-9216-4879-8E60-2EFC1A247E18}"/>
            </a:ext>
          </a:extLst>
        </xdr:cNvPr>
        <xdr:cNvCxnSpPr/>
      </xdr:nvCxnSpPr>
      <xdr:spPr>
        <a:xfrm>
          <a:off x="18778220" y="17800320"/>
          <a:ext cx="731520" cy="11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153415</xdr:rowOff>
    </xdr:from>
    <xdr:to>
      <xdr:col>107</xdr:col>
      <xdr:colOff>101600</xdr:colOff>
      <xdr:row>106</xdr:row>
      <xdr:rowOff>83565</xdr:rowOff>
    </xdr:to>
    <xdr:sp macro="" textlink="">
      <xdr:nvSpPr>
        <xdr:cNvPr id="734" name="楕円 733">
          <a:extLst>
            <a:ext uri="{FF2B5EF4-FFF2-40B4-BE49-F238E27FC236}">
              <a16:creationId xmlns:a16="http://schemas.microsoft.com/office/drawing/2014/main" id="{0D65F897-9634-46E2-8909-13424D6BE8C2}"/>
            </a:ext>
          </a:extLst>
        </xdr:cNvPr>
        <xdr:cNvSpPr/>
      </xdr:nvSpPr>
      <xdr:spPr>
        <a:xfrm>
          <a:off x="17937480" y="17755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30480</xdr:rowOff>
    </xdr:from>
    <xdr:to>
      <xdr:col>111</xdr:col>
      <xdr:colOff>177800</xdr:colOff>
      <xdr:row>106</xdr:row>
      <xdr:rowOff>32765</xdr:rowOff>
    </xdr:to>
    <xdr:cxnSp macro="">
      <xdr:nvCxnSpPr>
        <xdr:cNvPr id="735" name="直線コネクタ 734">
          <a:extLst>
            <a:ext uri="{FF2B5EF4-FFF2-40B4-BE49-F238E27FC236}">
              <a16:creationId xmlns:a16="http://schemas.microsoft.com/office/drawing/2014/main" id="{2F3A0DDB-19D6-44B3-8CDA-B977079360BA}"/>
            </a:ext>
          </a:extLst>
        </xdr:cNvPr>
        <xdr:cNvCxnSpPr/>
      </xdr:nvCxnSpPr>
      <xdr:spPr>
        <a:xfrm flipV="1">
          <a:off x="17988280" y="17800320"/>
          <a:ext cx="78994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103124</xdr:rowOff>
    </xdr:from>
    <xdr:to>
      <xdr:col>102</xdr:col>
      <xdr:colOff>165100</xdr:colOff>
      <xdr:row>107</xdr:row>
      <xdr:rowOff>33274</xdr:rowOff>
    </xdr:to>
    <xdr:sp macro="" textlink="">
      <xdr:nvSpPr>
        <xdr:cNvPr id="736" name="楕円 735">
          <a:extLst>
            <a:ext uri="{FF2B5EF4-FFF2-40B4-BE49-F238E27FC236}">
              <a16:creationId xmlns:a16="http://schemas.microsoft.com/office/drawing/2014/main" id="{6CF46265-D105-4F43-ADA4-52AF878B9AB8}"/>
            </a:ext>
          </a:extLst>
        </xdr:cNvPr>
        <xdr:cNvSpPr/>
      </xdr:nvSpPr>
      <xdr:spPr>
        <a:xfrm>
          <a:off x="17162780" y="178729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32765</xdr:rowOff>
    </xdr:from>
    <xdr:to>
      <xdr:col>107</xdr:col>
      <xdr:colOff>50800</xdr:colOff>
      <xdr:row>106</xdr:row>
      <xdr:rowOff>153924</xdr:rowOff>
    </xdr:to>
    <xdr:cxnSp macro="">
      <xdr:nvCxnSpPr>
        <xdr:cNvPr id="737" name="直線コネクタ 736">
          <a:extLst>
            <a:ext uri="{FF2B5EF4-FFF2-40B4-BE49-F238E27FC236}">
              <a16:creationId xmlns:a16="http://schemas.microsoft.com/office/drawing/2014/main" id="{0D5EFCC3-8D52-40C4-8530-15A14C3F3E19}"/>
            </a:ext>
          </a:extLst>
        </xdr:cNvPr>
        <xdr:cNvCxnSpPr/>
      </xdr:nvCxnSpPr>
      <xdr:spPr>
        <a:xfrm flipV="1">
          <a:off x="17213580" y="17802605"/>
          <a:ext cx="774700" cy="12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105981</xdr:rowOff>
    </xdr:from>
    <xdr:to>
      <xdr:col>98</xdr:col>
      <xdr:colOff>38100</xdr:colOff>
      <xdr:row>107</xdr:row>
      <xdr:rowOff>36131</xdr:rowOff>
    </xdr:to>
    <xdr:sp macro="" textlink="">
      <xdr:nvSpPr>
        <xdr:cNvPr id="738" name="楕円 737">
          <a:extLst>
            <a:ext uri="{FF2B5EF4-FFF2-40B4-BE49-F238E27FC236}">
              <a16:creationId xmlns:a16="http://schemas.microsoft.com/office/drawing/2014/main" id="{693373EB-5ACA-4059-8B9F-1920EFFAB141}"/>
            </a:ext>
          </a:extLst>
        </xdr:cNvPr>
        <xdr:cNvSpPr/>
      </xdr:nvSpPr>
      <xdr:spPr>
        <a:xfrm>
          <a:off x="16388080" y="178758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153924</xdr:rowOff>
    </xdr:from>
    <xdr:to>
      <xdr:col>102</xdr:col>
      <xdr:colOff>114300</xdr:colOff>
      <xdr:row>106</xdr:row>
      <xdr:rowOff>156781</xdr:rowOff>
    </xdr:to>
    <xdr:cxnSp macro="">
      <xdr:nvCxnSpPr>
        <xdr:cNvPr id="739" name="直線コネクタ 738">
          <a:extLst>
            <a:ext uri="{FF2B5EF4-FFF2-40B4-BE49-F238E27FC236}">
              <a16:creationId xmlns:a16="http://schemas.microsoft.com/office/drawing/2014/main" id="{0D6B86D3-6AB6-4AD2-A116-E083AB9FCF4C}"/>
            </a:ext>
          </a:extLst>
        </xdr:cNvPr>
        <xdr:cNvCxnSpPr/>
      </xdr:nvCxnSpPr>
      <xdr:spPr>
        <a:xfrm flipV="1">
          <a:off x="16431260" y="17923764"/>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40" name="n_1aveValue【公民館】&#10;一人当たり面積">
          <a:extLst>
            <a:ext uri="{FF2B5EF4-FFF2-40B4-BE49-F238E27FC236}">
              <a16:creationId xmlns:a16="http://schemas.microsoft.com/office/drawing/2014/main" id="{C5D6CDD5-A6DF-495E-B308-30197A416463}"/>
            </a:ext>
          </a:extLst>
        </xdr:cNvPr>
        <xdr:cNvSpPr txBox="1"/>
      </xdr:nvSpPr>
      <xdr:spPr>
        <a:xfrm>
          <a:off x="18561127" y="1752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41" name="n_2aveValue【公民館】&#10;一人当たり面積">
          <a:extLst>
            <a:ext uri="{FF2B5EF4-FFF2-40B4-BE49-F238E27FC236}">
              <a16:creationId xmlns:a16="http://schemas.microsoft.com/office/drawing/2014/main" id="{A30DDDEB-4167-4A33-B3B2-6BDE3DC26155}"/>
            </a:ext>
          </a:extLst>
        </xdr:cNvPr>
        <xdr:cNvSpPr txBox="1"/>
      </xdr:nvSpPr>
      <xdr:spPr>
        <a:xfrm>
          <a:off x="17776267" y="17521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42" name="n_3aveValue【公民館】&#10;一人当たり面積">
          <a:extLst>
            <a:ext uri="{FF2B5EF4-FFF2-40B4-BE49-F238E27FC236}">
              <a16:creationId xmlns:a16="http://schemas.microsoft.com/office/drawing/2014/main" id="{2B294FE9-12FD-4D92-9381-0871F8311431}"/>
            </a:ext>
          </a:extLst>
        </xdr:cNvPr>
        <xdr:cNvSpPr txBox="1"/>
      </xdr:nvSpPr>
      <xdr:spPr>
        <a:xfrm>
          <a:off x="17001567" y="1750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43" name="n_4aveValue【公民館】&#10;一人当たり面積">
          <a:extLst>
            <a:ext uri="{FF2B5EF4-FFF2-40B4-BE49-F238E27FC236}">
              <a16:creationId xmlns:a16="http://schemas.microsoft.com/office/drawing/2014/main" id="{C2FFA47B-0345-4E81-AC29-C2ADF66422AE}"/>
            </a:ext>
          </a:extLst>
        </xdr:cNvPr>
        <xdr:cNvSpPr txBox="1"/>
      </xdr:nvSpPr>
      <xdr:spPr>
        <a:xfrm>
          <a:off x="16226867" y="17517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72407</xdr:rowOff>
    </xdr:from>
    <xdr:ext cx="469744" cy="259045"/>
    <xdr:sp macro="" textlink="">
      <xdr:nvSpPr>
        <xdr:cNvPr id="744" name="n_1mainValue【公民館】&#10;一人当たり面積">
          <a:extLst>
            <a:ext uri="{FF2B5EF4-FFF2-40B4-BE49-F238E27FC236}">
              <a16:creationId xmlns:a16="http://schemas.microsoft.com/office/drawing/2014/main" id="{A4F1B85B-23CD-41BF-950D-F8852AC70F15}"/>
            </a:ext>
          </a:extLst>
        </xdr:cNvPr>
        <xdr:cNvSpPr txBox="1"/>
      </xdr:nvSpPr>
      <xdr:spPr>
        <a:xfrm>
          <a:off x="18561127" y="1784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74692</xdr:rowOff>
    </xdr:from>
    <xdr:ext cx="469744" cy="259045"/>
    <xdr:sp macro="" textlink="">
      <xdr:nvSpPr>
        <xdr:cNvPr id="745" name="n_2mainValue【公民館】&#10;一人当たり面積">
          <a:extLst>
            <a:ext uri="{FF2B5EF4-FFF2-40B4-BE49-F238E27FC236}">
              <a16:creationId xmlns:a16="http://schemas.microsoft.com/office/drawing/2014/main" id="{6CA2B0F0-ABAB-4DD8-A60F-9F26BD44645F}"/>
            </a:ext>
          </a:extLst>
        </xdr:cNvPr>
        <xdr:cNvSpPr txBox="1"/>
      </xdr:nvSpPr>
      <xdr:spPr>
        <a:xfrm>
          <a:off x="17776267" y="17844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24401</xdr:rowOff>
    </xdr:from>
    <xdr:ext cx="469744" cy="259045"/>
    <xdr:sp macro="" textlink="">
      <xdr:nvSpPr>
        <xdr:cNvPr id="746" name="n_3mainValue【公民館】&#10;一人当たり面積">
          <a:extLst>
            <a:ext uri="{FF2B5EF4-FFF2-40B4-BE49-F238E27FC236}">
              <a16:creationId xmlns:a16="http://schemas.microsoft.com/office/drawing/2014/main" id="{0B22BDB3-9322-4429-BA8B-6446A23DB53D}"/>
            </a:ext>
          </a:extLst>
        </xdr:cNvPr>
        <xdr:cNvSpPr txBox="1"/>
      </xdr:nvSpPr>
      <xdr:spPr>
        <a:xfrm>
          <a:off x="17001567" y="1796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27258</xdr:rowOff>
    </xdr:from>
    <xdr:ext cx="469744" cy="259045"/>
    <xdr:sp macro="" textlink="">
      <xdr:nvSpPr>
        <xdr:cNvPr id="747" name="n_4mainValue【公民館】&#10;一人当たり面積">
          <a:extLst>
            <a:ext uri="{FF2B5EF4-FFF2-40B4-BE49-F238E27FC236}">
              <a16:creationId xmlns:a16="http://schemas.microsoft.com/office/drawing/2014/main" id="{3C0BEE57-D6AE-455B-9136-AFF3271AA531}"/>
            </a:ext>
          </a:extLst>
        </xdr:cNvPr>
        <xdr:cNvSpPr txBox="1"/>
      </xdr:nvSpPr>
      <xdr:spPr>
        <a:xfrm>
          <a:off x="16226867" y="1796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8" name="正方形/長方形 747">
          <a:extLst>
            <a:ext uri="{FF2B5EF4-FFF2-40B4-BE49-F238E27FC236}">
              <a16:creationId xmlns:a16="http://schemas.microsoft.com/office/drawing/2014/main" id="{8E0CF6DF-4546-4D76-BCEB-D86D3EAE077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9" name="正方形/長方形 748">
          <a:extLst>
            <a:ext uri="{FF2B5EF4-FFF2-40B4-BE49-F238E27FC236}">
              <a16:creationId xmlns:a16="http://schemas.microsoft.com/office/drawing/2014/main" id="{1084C5E8-3C03-4907-8506-3F5509F2563F}"/>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0" name="テキスト ボックス 749">
          <a:extLst>
            <a:ext uri="{FF2B5EF4-FFF2-40B4-BE49-F238E27FC236}">
              <a16:creationId xmlns:a16="http://schemas.microsoft.com/office/drawing/2014/main" id="{6A50BE36-2064-4228-A772-09E2C4B56FCD}"/>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公営住宅である。老朽化の進行が顕著であるが、建て替えには入居者の経済的負担が伴い容易には進められないのが現状であるため、入居者の意向等も勘案しながら今後の方針を定めていく。児童館及び公民館は建設事業により低下となったが、その他の施設についても維持管理及び修繕を計画的かつ効率的に進めていきた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3CF859-A4D9-46E7-A62C-0F1CF706D3E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D325EFC-984B-4752-8858-DA2E94405E18}"/>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7F0E13E-989B-4644-A799-F9647EA8DD5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BD27881-07E2-4B28-AB6C-9C6F0B3D5BD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青森県田舎館村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AE7E427-867B-46EB-B2AB-B2EF212B47E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94B3846-BCA2-472C-9462-815690FA9E9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EE6603C-5555-47B1-8014-8AB42859020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DAF40F9-0F9D-4911-8CD4-E6D00F37FF38}"/>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8BEE7D-0E05-4AEA-9B25-D52B7C44DCB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4A7BF3-0D12-4437-B9A2-08ACE5DBF63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7,239
7,228
22.35
5,514,222
4,960,433
533,796
2,847,079
4,285,599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7C4D1A-1CF0-486E-813B-9EF87F2B890D}"/>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E733FE-75C1-4604-AEA5-8DE0E5F950C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DE8B3B3-BA48-488E-A94A-1B2279A65F3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089F237-1A59-48A0-B6D1-A6C9BCB6AD2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A8616FD-BD4F-4756-ADB8-49E82735EA5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2E826E6-CB6A-4203-AD1A-39C991BE40E7}"/>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0D0D37-46F2-4B59-814D-18B24255607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979094-2D76-4788-9D33-10D976F6CDE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327E70F-CC4F-4B00-9C5B-CD9E090525E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8DFA7DB-C0CC-4FCA-93FC-44D623A52E7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5E148B-94F1-443F-BE8A-DC2068175869}"/>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3EA9D19-8324-4018-9606-F33453C236A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D36C854-8663-42A0-A979-980A64026D9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32234CE-5DED-4F8A-8F34-FBE86A42FA5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2E4C7E0-FE30-46FD-91F7-B393A896245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E9339D2-4102-4C60-8216-37765B6E553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2575CD3-DCE1-4BDA-B312-D305B5CEB37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36F198-C999-44B1-B4FB-1E5D0256B11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3EBE702-7CA0-4106-82CE-5C83BE9619B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FAE997B-5991-44B8-9A8D-26470676F48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6A5125-6AC5-4EDD-B28D-63646D9CD2F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E8A63BE-9D35-4EC6-9954-6CEB00755F51}"/>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9279CAD-D6AF-460C-85B9-100AA95E153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824CAA-3697-454D-9976-5EF3429ABB4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485F4D-BA8A-476B-A7D1-5977E47BDB0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BB0424F-703A-445A-89CE-EA27D2F892FB}"/>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4263DC-3A8E-48CD-88EB-7B4057A416E1}"/>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0F8CA6-4A3C-4E24-9DA2-E4767D5C762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3C6E693-9B39-46CE-A5DB-E7E6A57E7247}"/>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9B771D4-E185-4A05-81FC-B6B0373061C1}"/>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6210B0CC-7C04-43D7-8512-DCC523CB4E0C}"/>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1ED1B9B-0857-457F-AED0-F203874E8BDB}"/>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AB5AE8B-EECD-42C9-B5F5-7F155CF1496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EEC1D1C-6910-471D-B13C-3BFAECC4E41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7E8FF3B-BEFE-4611-BF68-D01FD88671B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566A89C-3100-498C-BD2E-489DB204782A}"/>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6B75241-3732-4842-B5E7-B9B870999EF6}"/>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69D7584-F01A-4BBF-A830-5805B725370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9CF3743-D2BE-4017-99BF-DF6BD18AA4C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D295810-047B-41F2-AB22-C2960FE75B4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1E9548F7-115E-4211-B607-600CB3D3D56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A92ACE5-DCD4-416A-8212-980922DF9DD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627B655-1C09-4ED5-8A89-F51C1DA186AF}"/>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6F73DBDF-8B8C-4784-8383-557F2F6BE418}"/>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15984A3-628C-4D80-9B29-869C6B388D7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478F40F-5583-489F-90A3-DABAFB87B5E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2B8715D3-42C1-46EE-9E23-B8FCBE9656B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27368898-7822-4E5B-9E40-EF6F13F9F3C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C594DED0-F1DC-43C6-9DE3-63C6016FBC87}"/>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ED0D144E-A6C2-41A3-BC97-A8741D10C4E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8F01BE02-A984-4431-B4A7-05EFF842396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456B4225-DF94-4087-A0DA-C039F8C1BA7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04B410B2-C71F-4F70-85AE-768C7044E43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E63F4186-AB19-4641-BAB4-32EEEEA84AD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0AD61F8-49F7-4B26-84AD-FBD89165C289}"/>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CA9D2849-6587-4F40-8F04-548CE3553DA7}"/>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683186D9-A2BD-4739-AB3E-1AF96510EB31}"/>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7B4D0EA5-E1F9-4096-ABE8-D8236DCD00B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A7767F02-B168-4BD0-B91B-BD5CD8D536E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5273661-590B-4951-9AFA-BC29537783EB}"/>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61B61152-9937-4887-9A62-16B7487D438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84422F10-2391-442E-8DCD-8C18E5EF02E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3C61BCD-B354-4F2B-9198-A4339B130B1C}"/>
            </a:ext>
          </a:extLst>
        </xdr:cNvPr>
        <xdr:cNvCxnSpPr/>
      </xdr:nvCxnSpPr>
      <xdr:spPr>
        <a:xfrm flipV="1">
          <a:off x="4086225" y="937695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619029A0-0337-4FAB-88A8-983D65192141}"/>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6E53C863-4288-452E-9E73-FB5C99B64C6E}"/>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9D82D3B3-0055-4326-A846-F0A24AA4DC05}"/>
            </a:ext>
          </a:extLst>
        </xdr:cNvPr>
        <xdr:cNvSpPr txBox="1"/>
      </xdr:nvSpPr>
      <xdr:spPr>
        <a:xfrm>
          <a:off x="4124960" y="91559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52258E68-EDE6-4805-A264-E39632D1B134}"/>
            </a:ext>
          </a:extLst>
        </xdr:cNvPr>
        <xdr:cNvCxnSpPr/>
      </xdr:nvCxnSpPr>
      <xdr:spPr>
        <a:xfrm>
          <a:off x="4020820" y="93769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12F35D9D-62C5-4281-A5C0-1FB6C14C9F5A}"/>
            </a:ext>
          </a:extLst>
        </xdr:cNvPr>
        <xdr:cNvSpPr txBox="1"/>
      </xdr:nvSpPr>
      <xdr:spPr>
        <a:xfrm>
          <a:off x="4124960" y="103332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6FDBF98E-B797-414A-B698-AC7D707BC4EA}"/>
            </a:ext>
          </a:extLst>
        </xdr:cNvPr>
        <xdr:cNvSpPr/>
      </xdr:nvSpPr>
      <xdr:spPr>
        <a:xfrm>
          <a:off x="4036060" y="10354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96559849-F05E-40BF-9877-5E4453ACBA81}"/>
            </a:ext>
          </a:extLst>
        </xdr:cNvPr>
        <xdr:cNvSpPr/>
      </xdr:nvSpPr>
      <xdr:spPr>
        <a:xfrm>
          <a:off x="3312160" y="103140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18334997-91F7-4DFB-BA17-719C9EC21723}"/>
            </a:ext>
          </a:extLst>
        </xdr:cNvPr>
        <xdr:cNvSpPr/>
      </xdr:nvSpPr>
      <xdr:spPr>
        <a:xfrm>
          <a:off x="2514600" y="10346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4A544A52-2CE9-4A11-8AB0-BD459E9043B8}"/>
            </a:ext>
          </a:extLst>
        </xdr:cNvPr>
        <xdr:cNvSpPr/>
      </xdr:nvSpPr>
      <xdr:spPr>
        <a:xfrm>
          <a:off x="1739900" y="103140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5B54B44E-9B69-4A69-98F5-357D6CD01EA5}"/>
            </a:ext>
          </a:extLst>
        </xdr:cNvPr>
        <xdr:cNvSpPr/>
      </xdr:nvSpPr>
      <xdr:spPr>
        <a:xfrm>
          <a:off x="965200" y="1027974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9FCBC7E-882D-4D33-A02A-BB32EBB09E8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02E8589-6886-4A47-979F-DAD3D5567E3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666BEE5-1F2E-41BC-8CA8-E26AD20621C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576CC11-837C-4FF3-9312-39CFD44C485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6D3E6FE9-E540-4226-A457-71881E938CD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105954</xdr:rowOff>
    </xdr:from>
    <xdr:to>
      <xdr:col>24</xdr:col>
      <xdr:colOff>114300</xdr:colOff>
      <xdr:row>56</xdr:row>
      <xdr:rowOff>36104</xdr:rowOff>
    </xdr:to>
    <xdr:sp macro="" textlink="">
      <xdr:nvSpPr>
        <xdr:cNvPr id="90" name="楕円 89">
          <a:extLst>
            <a:ext uri="{FF2B5EF4-FFF2-40B4-BE49-F238E27FC236}">
              <a16:creationId xmlns:a16="http://schemas.microsoft.com/office/drawing/2014/main" id="{E5035EC6-8032-42D8-8DBA-1A500165CA80}"/>
            </a:ext>
          </a:extLst>
        </xdr:cNvPr>
        <xdr:cNvSpPr/>
      </xdr:nvSpPr>
      <xdr:spPr>
        <a:xfrm>
          <a:off x="4036060" y="93261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58981</xdr:rowOff>
    </xdr:from>
    <xdr:ext cx="340478" cy="259045"/>
    <xdr:sp macro="" textlink="">
      <xdr:nvSpPr>
        <xdr:cNvPr id="91" name="【体育館・プール】&#10;有形固定資産減価償却率該当値テキスト">
          <a:extLst>
            <a:ext uri="{FF2B5EF4-FFF2-40B4-BE49-F238E27FC236}">
              <a16:creationId xmlns:a16="http://schemas.microsoft.com/office/drawing/2014/main" id="{7CFA2804-1031-47CD-BB20-F1C7B9822170}"/>
            </a:ext>
          </a:extLst>
        </xdr:cNvPr>
        <xdr:cNvSpPr txBox="1"/>
      </xdr:nvSpPr>
      <xdr:spPr>
        <a:xfrm>
          <a:off x="4124960" y="92791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61</xdr:row>
      <xdr:rowOff>141877</xdr:rowOff>
    </xdr:from>
    <xdr:to>
      <xdr:col>10</xdr:col>
      <xdr:colOff>165100</xdr:colOff>
      <xdr:row>62</xdr:row>
      <xdr:rowOff>72027</xdr:rowOff>
    </xdr:to>
    <xdr:sp macro="" textlink="">
      <xdr:nvSpPr>
        <xdr:cNvPr id="92" name="楕円 91">
          <a:extLst>
            <a:ext uri="{FF2B5EF4-FFF2-40B4-BE49-F238E27FC236}">
              <a16:creationId xmlns:a16="http://schemas.microsoft.com/office/drawing/2014/main" id="{CAE80519-9526-460E-84B9-9779F747080A}"/>
            </a:ext>
          </a:extLst>
        </xdr:cNvPr>
        <xdr:cNvSpPr/>
      </xdr:nvSpPr>
      <xdr:spPr>
        <a:xfrm>
          <a:off x="1739900" y="103679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107587</xdr:rowOff>
    </xdr:from>
    <xdr:to>
      <xdr:col>6</xdr:col>
      <xdr:colOff>38100</xdr:colOff>
      <xdr:row>62</xdr:row>
      <xdr:rowOff>37737</xdr:rowOff>
    </xdr:to>
    <xdr:sp macro="" textlink="">
      <xdr:nvSpPr>
        <xdr:cNvPr id="93" name="楕円 92">
          <a:extLst>
            <a:ext uri="{FF2B5EF4-FFF2-40B4-BE49-F238E27FC236}">
              <a16:creationId xmlns:a16="http://schemas.microsoft.com/office/drawing/2014/main" id="{1F67F100-D422-4D3A-A0BE-A89DF268510A}"/>
            </a:ext>
          </a:extLst>
        </xdr:cNvPr>
        <xdr:cNvSpPr/>
      </xdr:nvSpPr>
      <xdr:spPr>
        <a:xfrm>
          <a:off x="965200" y="103336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158387</xdr:rowOff>
    </xdr:from>
    <xdr:to>
      <xdr:col>10</xdr:col>
      <xdr:colOff>114300</xdr:colOff>
      <xdr:row>62</xdr:row>
      <xdr:rowOff>21227</xdr:rowOff>
    </xdr:to>
    <xdr:cxnSp macro="">
      <xdr:nvCxnSpPr>
        <xdr:cNvPr id="94" name="直線コネクタ 93">
          <a:extLst>
            <a:ext uri="{FF2B5EF4-FFF2-40B4-BE49-F238E27FC236}">
              <a16:creationId xmlns:a16="http://schemas.microsoft.com/office/drawing/2014/main" id="{A9273790-2FB5-4240-B2F7-8D195E6D7888}"/>
            </a:ext>
          </a:extLst>
        </xdr:cNvPr>
        <xdr:cNvCxnSpPr/>
      </xdr:nvCxnSpPr>
      <xdr:spPr>
        <a:xfrm>
          <a:off x="1008380" y="10384427"/>
          <a:ext cx="7823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95" name="n_1aveValue【体育館・プール】&#10;有形固定資産減価償却率">
          <a:extLst>
            <a:ext uri="{FF2B5EF4-FFF2-40B4-BE49-F238E27FC236}">
              <a16:creationId xmlns:a16="http://schemas.microsoft.com/office/drawing/2014/main" id="{8F7E1E43-26FC-44E2-8E2F-018B25FE4BAD}"/>
            </a:ext>
          </a:extLst>
        </xdr:cNvPr>
        <xdr:cNvSpPr txBox="1"/>
      </xdr:nvSpPr>
      <xdr:spPr>
        <a:xfrm>
          <a:off x="317056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96" name="n_2aveValue【体育館・プール】&#10;有形固定資産減価償却率">
          <a:extLst>
            <a:ext uri="{FF2B5EF4-FFF2-40B4-BE49-F238E27FC236}">
              <a16:creationId xmlns:a16="http://schemas.microsoft.com/office/drawing/2014/main" id="{FD344467-55B7-43A5-8901-184C92489F6D}"/>
            </a:ext>
          </a:extLst>
        </xdr:cNvPr>
        <xdr:cNvSpPr txBox="1"/>
      </xdr:nvSpPr>
      <xdr:spPr>
        <a:xfrm>
          <a:off x="238570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97" name="n_3aveValue【体育館・プール】&#10;有形固定資産減価償却率">
          <a:extLst>
            <a:ext uri="{FF2B5EF4-FFF2-40B4-BE49-F238E27FC236}">
              <a16:creationId xmlns:a16="http://schemas.microsoft.com/office/drawing/2014/main" id="{213A0945-A99A-41D6-BDE5-D153F78ACF89}"/>
            </a:ext>
          </a:extLst>
        </xdr:cNvPr>
        <xdr:cNvSpPr txBox="1"/>
      </xdr:nvSpPr>
      <xdr:spPr>
        <a:xfrm>
          <a:off x="1611004" y="1009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98" name="n_4aveValue【体育館・プール】&#10;有形固定資産減価償却率">
          <a:extLst>
            <a:ext uri="{FF2B5EF4-FFF2-40B4-BE49-F238E27FC236}">
              <a16:creationId xmlns:a16="http://schemas.microsoft.com/office/drawing/2014/main" id="{9541AE2D-7F3B-499C-972A-DB2F69A48513}"/>
            </a:ext>
          </a:extLst>
        </xdr:cNvPr>
        <xdr:cNvSpPr txBox="1"/>
      </xdr:nvSpPr>
      <xdr:spPr>
        <a:xfrm>
          <a:off x="83630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63154</xdr:rowOff>
    </xdr:from>
    <xdr:ext cx="405111" cy="259045"/>
    <xdr:sp macro="" textlink="">
      <xdr:nvSpPr>
        <xdr:cNvPr id="99" name="n_3mainValue【体育館・プール】&#10;有形固定資産減価償却率">
          <a:extLst>
            <a:ext uri="{FF2B5EF4-FFF2-40B4-BE49-F238E27FC236}">
              <a16:creationId xmlns:a16="http://schemas.microsoft.com/office/drawing/2014/main" id="{E46864D3-CFB3-481B-A52E-0388E0CCE658}"/>
            </a:ext>
          </a:extLst>
        </xdr:cNvPr>
        <xdr:cNvSpPr txBox="1"/>
      </xdr:nvSpPr>
      <xdr:spPr>
        <a:xfrm>
          <a:off x="1611004" y="10456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28864</xdr:rowOff>
    </xdr:from>
    <xdr:ext cx="405111" cy="259045"/>
    <xdr:sp macro="" textlink="">
      <xdr:nvSpPr>
        <xdr:cNvPr id="100" name="n_4mainValue【体育館・プール】&#10;有形固定資産減価償却率">
          <a:extLst>
            <a:ext uri="{FF2B5EF4-FFF2-40B4-BE49-F238E27FC236}">
              <a16:creationId xmlns:a16="http://schemas.microsoft.com/office/drawing/2014/main" id="{E2785C86-EA42-4D36-87CB-08C893128DC6}"/>
            </a:ext>
          </a:extLst>
        </xdr:cNvPr>
        <xdr:cNvSpPr txBox="1"/>
      </xdr:nvSpPr>
      <xdr:spPr>
        <a:xfrm>
          <a:off x="836304" y="10422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a:extLst>
            <a:ext uri="{FF2B5EF4-FFF2-40B4-BE49-F238E27FC236}">
              <a16:creationId xmlns:a16="http://schemas.microsoft.com/office/drawing/2014/main" id="{7072C895-CA0F-47C3-9DD8-6E7FF1982D52}"/>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a:extLst>
            <a:ext uri="{FF2B5EF4-FFF2-40B4-BE49-F238E27FC236}">
              <a16:creationId xmlns:a16="http://schemas.microsoft.com/office/drawing/2014/main" id="{7BD4F2AD-134E-482B-A093-32D41118F9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a:extLst>
            <a:ext uri="{FF2B5EF4-FFF2-40B4-BE49-F238E27FC236}">
              <a16:creationId xmlns:a16="http://schemas.microsoft.com/office/drawing/2014/main" id="{26A17408-C4A6-4077-B1C9-478640FF4D8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a:extLst>
            <a:ext uri="{FF2B5EF4-FFF2-40B4-BE49-F238E27FC236}">
              <a16:creationId xmlns:a16="http://schemas.microsoft.com/office/drawing/2014/main" id="{9A4E553D-C62B-4EF5-95E5-A79E829587B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a:extLst>
            <a:ext uri="{FF2B5EF4-FFF2-40B4-BE49-F238E27FC236}">
              <a16:creationId xmlns:a16="http://schemas.microsoft.com/office/drawing/2014/main" id="{5D95A827-071C-4180-8EEC-F1C7AEFDF58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a:extLst>
            <a:ext uri="{FF2B5EF4-FFF2-40B4-BE49-F238E27FC236}">
              <a16:creationId xmlns:a16="http://schemas.microsoft.com/office/drawing/2014/main" id="{15BF2575-A6A4-46F8-B62D-C6B55A27DAC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a:extLst>
            <a:ext uri="{FF2B5EF4-FFF2-40B4-BE49-F238E27FC236}">
              <a16:creationId xmlns:a16="http://schemas.microsoft.com/office/drawing/2014/main" id="{91A778A1-FCD6-4312-BD1D-61A91A20F394}"/>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a:extLst>
            <a:ext uri="{FF2B5EF4-FFF2-40B4-BE49-F238E27FC236}">
              <a16:creationId xmlns:a16="http://schemas.microsoft.com/office/drawing/2014/main" id="{DE19DA94-8179-4CBB-940B-1ABA1B41CA55}"/>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a:extLst>
            <a:ext uri="{FF2B5EF4-FFF2-40B4-BE49-F238E27FC236}">
              <a16:creationId xmlns:a16="http://schemas.microsoft.com/office/drawing/2014/main" id="{6C35923A-7F8F-4B34-8853-F296B670474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a:extLst>
            <a:ext uri="{FF2B5EF4-FFF2-40B4-BE49-F238E27FC236}">
              <a16:creationId xmlns:a16="http://schemas.microsoft.com/office/drawing/2014/main" id="{8E5D90BC-0FC9-4049-9EA0-84D66BF6C8D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1" name="直線コネクタ 110">
          <a:extLst>
            <a:ext uri="{FF2B5EF4-FFF2-40B4-BE49-F238E27FC236}">
              <a16:creationId xmlns:a16="http://schemas.microsoft.com/office/drawing/2014/main" id="{CE30CEC9-E603-4F6C-8349-9696E1F65A91}"/>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2" name="テキスト ボックス 111">
          <a:extLst>
            <a:ext uri="{FF2B5EF4-FFF2-40B4-BE49-F238E27FC236}">
              <a16:creationId xmlns:a16="http://schemas.microsoft.com/office/drawing/2014/main" id="{D89C8956-8779-40F7-8AD0-DB79F1A51157}"/>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3" name="直線コネクタ 112">
          <a:extLst>
            <a:ext uri="{FF2B5EF4-FFF2-40B4-BE49-F238E27FC236}">
              <a16:creationId xmlns:a16="http://schemas.microsoft.com/office/drawing/2014/main" id="{D91E5348-0C24-4BDD-9442-BA8D75E0114F}"/>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4" name="テキスト ボックス 113">
          <a:extLst>
            <a:ext uri="{FF2B5EF4-FFF2-40B4-BE49-F238E27FC236}">
              <a16:creationId xmlns:a16="http://schemas.microsoft.com/office/drawing/2014/main" id="{0964E81B-A7F4-4F69-83D4-0702E8866C6B}"/>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5" name="直線コネクタ 114">
          <a:extLst>
            <a:ext uri="{FF2B5EF4-FFF2-40B4-BE49-F238E27FC236}">
              <a16:creationId xmlns:a16="http://schemas.microsoft.com/office/drawing/2014/main" id="{EFD4F9AD-2E46-4A5F-A410-C9AC33ED2A89}"/>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6" name="テキスト ボックス 115">
          <a:extLst>
            <a:ext uri="{FF2B5EF4-FFF2-40B4-BE49-F238E27FC236}">
              <a16:creationId xmlns:a16="http://schemas.microsoft.com/office/drawing/2014/main" id="{40E9EBBB-529D-450A-ABC4-BFE384020230}"/>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7" name="直線コネクタ 116">
          <a:extLst>
            <a:ext uri="{FF2B5EF4-FFF2-40B4-BE49-F238E27FC236}">
              <a16:creationId xmlns:a16="http://schemas.microsoft.com/office/drawing/2014/main" id="{596E4B83-0353-4722-A4CB-4CE47123BED7}"/>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8" name="テキスト ボックス 117">
          <a:extLst>
            <a:ext uri="{FF2B5EF4-FFF2-40B4-BE49-F238E27FC236}">
              <a16:creationId xmlns:a16="http://schemas.microsoft.com/office/drawing/2014/main" id="{7B5FC102-3C57-442D-8879-E438B5A228ED}"/>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9" name="直線コネクタ 118">
          <a:extLst>
            <a:ext uri="{FF2B5EF4-FFF2-40B4-BE49-F238E27FC236}">
              <a16:creationId xmlns:a16="http://schemas.microsoft.com/office/drawing/2014/main" id="{49C882A1-0CAE-4230-A99A-16F3303EE75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0" name="テキスト ボックス 119">
          <a:extLst>
            <a:ext uri="{FF2B5EF4-FFF2-40B4-BE49-F238E27FC236}">
              <a16:creationId xmlns:a16="http://schemas.microsoft.com/office/drawing/2014/main" id="{572DB3D1-998D-4E97-B166-DAA0712C9C7E}"/>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1" name="【体育館・プール】&#10;一人当たり面積グラフ枠">
          <a:extLst>
            <a:ext uri="{FF2B5EF4-FFF2-40B4-BE49-F238E27FC236}">
              <a16:creationId xmlns:a16="http://schemas.microsoft.com/office/drawing/2014/main" id="{7D885D22-FF67-470B-B093-51705AF935C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2" name="直線コネクタ 121">
          <a:extLst>
            <a:ext uri="{FF2B5EF4-FFF2-40B4-BE49-F238E27FC236}">
              <a16:creationId xmlns:a16="http://schemas.microsoft.com/office/drawing/2014/main" id="{32E7B63A-290B-41CE-9EC3-98D3DB046010}"/>
            </a:ext>
          </a:extLst>
        </xdr:cNvPr>
        <xdr:cNvCxnSpPr/>
      </xdr:nvCxnSpPr>
      <xdr:spPr>
        <a:xfrm flipV="1">
          <a:off x="9219565" y="9296553"/>
          <a:ext cx="0" cy="142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23" name="【体育館・プール】&#10;一人当たり面積最小値テキスト">
          <a:extLst>
            <a:ext uri="{FF2B5EF4-FFF2-40B4-BE49-F238E27FC236}">
              <a16:creationId xmlns:a16="http://schemas.microsoft.com/office/drawing/2014/main" id="{19C75E54-604D-43F5-858E-C60DD5D06200}"/>
            </a:ext>
          </a:extLst>
        </xdr:cNvPr>
        <xdr:cNvSpPr txBox="1"/>
      </xdr:nvSpPr>
      <xdr:spPr>
        <a:xfrm>
          <a:off x="9258300" y="1072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24" name="直線コネクタ 123">
          <a:extLst>
            <a:ext uri="{FF2B5EF4-FFF2-40B4-BE49-F238E27FC236}">
              <a16:creationId xmlns:a16="http://schemas.microsoft.com/office/drawing/2014/main" id="{072505CF-2B56-47D6-9126-EE35AFAC278B}"/>
            </a:ext>
          </a:extLst>
        </xdr:cNvPr>
        <xdr:cNvCxnSpPr/>
      </xdr:nvCxnSpPr>
      <xdr:spPr>
        <a:xfrm>
          <a:off x="9154160" y="1072499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25" name="【体育館・プール】&#10;一人当たり面積最大値テキスト">
          <a:extLst>
            <a:ext uri="{FF2B5EF4-FFF2-40B4-BE49-F238E27FC236}">
              <a16:creationId xmlns:a16="http://schemas.microsoft.com/office/drawing/2014/main" id="{93397EE0-005D-489E-950D-725DCB9DC520}"/>
            </a:ext>
          </a:extLst>
        </xdr:cNvPr>
        <xdr:cNvSpPr txBox="1"/>
      </xdr:nvSpPr>
      <xdr:spPr>
        <a:xfrm>
          <a:off x="9258300" y="9075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26" name="直線コネクタ 125">
          <a:extLst>
            <a:ext uri="{FF2B5EF4-FFF2-40B4-BE49-F238E27FC236}">
              <a16:creationId xmlns:a16="http://schemas.microsoft.com/office/drawing/2014/main" id="{8B09BBA7-2892-4607-A37A-F6713D1340A9}"/>
            </a:ext>
          </a:extLst>
        </xdr:cNvPr>
        <xdr:cNvCxnSpPr/>
      </xdr:nvCxnSpPr>
      <xdr:spPr>
        <a:xfrm>
          <a:off x="9154160" y="9296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27" name="【体育館・プール】&#10;一人当たり面積平均値テキスト">
          <a:extLst>
            <a:ext uri="{FF2B5EF4-FFF2-40B4-BE49-F238E27FC236}">
              <a16:creationId xmlns:a16="http://schemas.microsoft.com/office/drawing/2014/main" id="{D23A80AB-7199-4506-BCC6-1772673391D1}"/>
            </a:ext>
          </a:extLst>
        </xdr:cNvPr>
        <xdr:cNvSpPr txBox="1"/>
      </xdr:nvSpPr>
      <xdr:spPr>
        <a:xfrm>
          <a:off x="9258300" y="10185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28" name="フローチャート: 判断 127">
          <a:extLst>
            <a:ext uri="{FF2B5EF4-FFF2-40B4-BE49-F238E27FC236}">
              <a16:creationId xmlns:a16="http://schemas.microsoft.com/office/drawing/2014/main" id="{82175D8B-B279-4C4D-8ED6-58F589FAFC32}"/>
            </a:ext>
          </a:extLst>
        </xdr:cNvPr>
        <xdr:cNvSpPr/>
      </xdr:nvSpPr>
      <xdr:spPr>
        <a:xfrm>
          <a:off x="9192260" y="103297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29" name="フローチャート: 判断 128">
          <a:extLst>
            <a:ext uri="{FF2B5EF4-FFF2-40B4-BE49-F238E27FC236}">
              <a16:creationId xmlns:a16="http://schemas.microsoft.com/office/drawing/2014/main" id="{78DD754F-12B7-4C6C-A03A-113222C008AD}"/>
            </a:ext>
          </a:extLst>
        </xdr:cNvPr>
        <xdr:cNvSpPr/>
      </xdr:nvSpPr>
      <xdr:spPr>
        <a:xfrm>
          <a:off x="8445500" y="103284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0" name="フローチャート: 判断 129">
          <a:extLst>
            <a:ext uri="{FF2B5EF4-FFF2-40B4-BE49-F238E27FC236}">
              <a16:creationId xmlns:a16="http://schemas.microsoft.com/office/drawing/2014/main" id="{67DCAAD2-603B-4712-83ED-CE975D26F945}"/>
            </a:ext>
          </a:extLst>
        </xdr:cNvPr>
        <xdr:cNvSpPr/>
      </xdr:nvSpPr>
      <xdr:spPr>
        <a:xfrm>
          <a:off x="7670800" y="10344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1" name="フローチャート: 判断 130">
          <a:extLst>
            <a:ext uri="{FF2B5EF4-FFF2-40B4-BE49-F238E27FC236}">
              <a16:creationId xmlns:a16="http://schemas.microsoft.com/office/drawing/2014/main" id="{E2E390D9-1B22-4B50-8CD7-1F47D5144864}"/>
            </a:ext>
          </a:extLst>
        </xdr:cNvPr>
        <xdr:cNvSpPr/>
      </xdr:nvSpPr>
      <xdr:spPr>
        <a:xfrm>
          <a:off x="6873240" y="103590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2" name="フローチャート: 判断 131">
          <a:extLst>
            <a:ext uri="{FF2B5EF4-FFF2-40B4-BE49-F238E27FC236}">
              <a16:creationId xmlns:a16="http://schemas.microsoft.com/office/drawing/2014/main" id="{39E71A30-155C-4BDE-AAD6-1B18F170DEF7}"/>
            </a:ext>
          </a:extLst>
        </xdr:cNvPr>
        <xdr:cNvSpPr/>
      </xdr:nvSpPr>
      <xdr:spPr>
        <a:xfrm>
          <a:off x="6098540" y="103530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C5FB8674-3A4D-456A-A258-06F71DC8355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EC04EBC9-FCAE-49E1-BFA1-9092EC8AB7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736E62DC-83ED-496B-89D1-3D287352B791}"/>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41D2EB48-8376-4CB3-9390-8A5CA32669F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FB52F8C7-E825-492F-8611-2C340731CB2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23266</xdr:rowOff>
    </xdr:from>
    <xdr:to>
      <xdr:col>55</xdr:col>
      <xdr:colOff>50800</xdr:colOff>
      <xdr:row>63</xdr:row>
      <xdr:rowOff>124866</xdr:rowOff>
    </xdr:to>
    <xdr:sp macro="" textlink="">
      <xdr:nvSpPr>
        <xdr:cNvPr id="138" name="楕円 137">
          <a:extLst>
            <a:ext uri="{FF2B5EF4-FFF2-40B4-BE49-F238E27FC236}">
              <a16:creationId xmlns:a16="http://schemas.microsoft.com/office/drawing/2014/main" id="{E32110A0-3EAD-4BCB-9638-3E7A016F92B4}"/>
            </a:ext>
          </a:extLst>
        </xdr:cNvPr>
        <xdr:cNvSpPr/>
      </xdr:nvSpPr>
      <xdr:spPr>
        <a:xfrm>
          <a:off x="9192260" y="105845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109643</xdr:rowOff>
    </xdr:from>
    <xdr:ext cx="469744" cy="259045"/>
    <xdr:sp macro="" textlink="">
      <xdr:nvSpPr>
        <xdr:cNvPr id="139" name="【体育館・プール】&#10;一人当たり面積該当値テキスト">
          <a:extLst>
            <a:ext uri="{FF2B5EF4-FFF2-40B4-BE49-F238E27FC236}">
              <a16:creationId xmlns:a16="http://schemas.microsoft.com/office/drawing/2014/main" id="{C1FBB947-FEEE-4E22-95DE-F7AAE7ADE3D0}"/>
            </a:ext>
          </a:extLst>
        </xdr:cNvPr>
        <xdr:cNvSpPr txBox="1"/>
      </xdr:nvSpPr>
      <xdr:spPr>
        <a:xfrm>
          <a:off x="9258300" y="1050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153568</xdr:rowOff>
    </xdr:from>
    <xdr:to>
      <xdr:col>41</xdr:col>
      <xdr:colOff>101600</xdr:colOff>
      <xdr:row>63</xdr:row>
      <xdr:rowOff>83718</xdr:rowOff>
    </xdr:to>
    <xdr:sp macro="" textlink="">
      <xdr:nvSpPr>
        <xdr:cNvPr id="140" name="楕円 139">
          <a:extLst>
            <a:ext uri="{FF2B5EF4-FFF2-40B4-BE49-F238E27FC236}">
              <a16:creationId xmlns:a16="http://schemas.microsoft.com/office/drawing/2014/main" id="{C4DBD241-03C3-4FD9-B6B3-B8EF47295748}"/>
            </a:ext>
          </a:extLst>
        </xdr:cNvPr>
        <xdr:cNvSpPr/>
      </xdr:nvSpPr>
      <xdr:spPr>
        <a:xfrm>
          <a:off x="6873240" y="10547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155854</xdr:rowOff>
    </xdr:from>
    <xdr:to>
      <xdr:col>36</xdr:col>
      <xdr:colOff>165100</xdr:colOff>
      <xdr:row>63</xdr:row>
      <xdr:rowOff>86004</xdr:rowOff>
    </xdr:to>
    <xdr:sp macro="" textlink="">
      <xdr:nvSpPr>
        <xdr:cNvPr id="141" name="楕円 140">
          <a:extLst>
            <a:ext uri="{FF2B5EF4-FFF2-40B4-BE49-F238E27FC236}">
              <a16:creationId xmlns:a16="http://schemas.microsoft.com/office/drawing/2014/main" id="{8967BECD-7BEF-4D6E-9748-93DD437FFC77}"/>
            </a:ext>
          </a:extLst>
        </xdr:cNvPr>
        <xdr:cNvSpPr/>
      </xdr:nvSpPr>
      <xdr:spPr>
        <a:xfrm>
          <a:off x="6098540" y="105495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32918</xdr:rowOff>
    </xdr:from>
    <xdr:to>
      <xdr:col>41</xdr:col>
      <xdr:colOff>50800</xdr:colOff>
      <xdr:row>63</xdr:row>
      <xdr:rowOff>35204</xdr:rowOff>
    </xdr:to>
    <xdr:cxnSp macro="">
      <xdr:nvCxnSpPr>
        <xdr:cNvPr id="142" name="直線コネクタ 141">
          <a:extLst>
            <a:ext uri="{FF2B5EF4-FFF2-40B4-BE49-F238E27FC236}">
              <a16:creationId xmlns:a16="http://schemas.microsoft.com/office/drawing/2014/main" id="{231CDBB4-601C-4FF7-AF11-FCFEBDADB9DC}"/>
            </a:ext>
          </a:extLst>
        </xdr:cNvPr>
        <xdr:cNvCxnSpPr/>
      </xdr:nvCxnSpPr>
      <xdr:spPr>
        <a:xfrm flipV="1">
          <a:off x="6149340" y="10594238"/>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43" name="n_1aveValue【体育館・プール】&#10;一人当たり面積">
          <a:extLst>
            <a:ext uri="{FF2B5EF4-FFF2-40B4-BE49-F238E27FC236}">
              <a16:creationId xmlns:a16="http://schemas.microsoft.com/office/drawing/2014/main" id="{032E58D3-C542-4BF3-A8D2-5FEAB2ECE89F}"/>
            </a:ext>
          </a:extLst>
        </xdr:cNvPr>
        <xdr:cNvSpPr txBox="1"/>
      </xdr:nvSpPr>
      <xdr:spPr>
        <a:xfrm>
          <a:off x="8271587" y="10107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44" name="n_2aveValue【体育館・プール】&#10;一人当たり面積">
          <a:extLst>
            <a:ext uri="{FF2B5EF4-FFF2-40B4-BE49-F238E27FC236}">
              <a16:creationId xmlns:a16="http://schemas.microsoft.com/office/drawing/2014/main" id="{1E0BA485-56CC-4D80-A8E9-1C448B78B4CD}"/>
            </a:ext>
          </a:extLst>
        </xdr:cNvPr>
        <xdr:cNvSpPr txBox="1"/>
      </xdr:nvSpPr>
      <xdr:spPr>
        <a:xfrm>
          <a:off x="7509587" y="10123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45" name="n_3aveValue【体育館・プール】&#10;一人当たり面積">
          <a:extLst>
            <a:ext uri="{FF2B5EF4-FFF2-40B4-BE49-F238E27FC236}">
              <a16:creationId xmlns:a16="http://schemas.microsoft.com/office/drawing/2014/main" id="{DE026C79-1159-458D-95ED-B8F5CE778D1B}"/>
            </a:ext>
          </a:extLst>
        </xdr:cNvPr>
        <xdr:cNvSpPr txBox="1"/>
      </xdr:nvSpPr>
      <xdr:spPr>
        <a:xfrm>
          <a:off x="6712027" y="10138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46" name="n_4aveValue【体育館・プール】&#10;一人当たり面積">
          <a:extLst>
            <a:ext uri="{FF2B5EF4-FFF2-40B4-BE49-F238E27FC236}">
              <a16:creationId xmlns:a16="http://schemas.microsoft.com/office/drawing/2014/main" id="{B71A513E-A8E7-4A58-995E-F325385E41EC}"/>
            </a:ext>
          </a:extLst>
        </xdr:cNvPr>
        <xdr:cNvSpPr txBox="1"/>
      </xdr:nvSpPr>
      <xdr:spPr>
        <a:xfrm>
          <a:off x="5937327" y="10132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74845</xdr:rowOff>
    </xdr:from>
    <xdr:ext cx="469744" cy="259045"/>
    <xdr:sp macro="" textlink="">
      <xdr:nvSpPr>
        <xdr:cNvPr id="147" name="n_3mainValue【体育館・プール】&#10;一人当たり面積">
          <a:extLst>
            <a:ext uri="{FF2B5EF4-FFF2-40B4-BE49-F238E27FC236}">
              <a16:creationId xmlns:a16="http://schemas.microsoft.com/office/drawing/2014/main" id="{BB676481-00C8-4177-BB74-2DE15E9A146C}"/>
            </a:ext>
          </a:extLst>
        </xdr:cNvPr>
        <xdr:cNvSpPr txBox="1"/>
      </xdr:nvSpPr>
      <xdr:spPr>
        <a:xfrm>
          <a:off x="6712027" y="1063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77131</xdr:rowOff>
    </xdr:from>
    <xdr:ext cx="469744" cy="259045"/>
    <xdr:sp macro="" textlink="">
      <xdr:nvSpPr>
        <xdr:cNvPr id="148" name="n_4mainValue【体育館・プール】&#10;一人当たり面積">
          <a:extLst>
            <a:ext uri="{FF2B5EF4-FFF2-40B4-BE49-F238E27FC236}">
              <a16:creationId xmlns:a16="http://schemas.microsoft.com/office/drawing/2014/main" id="{837A7083-7E2F-428A-A6EF-A13306E8A848}"/>
            </a:ext>
          </a:extLst>
        </xdr:cNvPr>
        <xdr:cNvSpPr txBox="1"/>
      </xdr:nvSpPr>
      <xdr:spPr>
        <a:xfrm>
          <a:off x="5937327" y="1063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9" name="正方形/長方形 148">
          <a:extLst>
            <a:ext uri="{FF2B5EF4-FFF2-40B4-BE49-F238E27FC236}">
              <a16:creationId xmlns:a16="http://schemas.microsoft.com/office/drawing/2014/main" id="{5573ABC4-AA86-4B71-806F-F7CE41D120E7}"/>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0" name="正方形/長方形 149">
          <a:extLst>
            <a:ext uri="{FF2B5EF4-FFF2-40B4-BE49-F238E27FC236}">
              <a16:creationId xmlns:a16="http://schemas.microsoft.com/office/drawing/2014/main" id="{3FA7524A-CE97-47C9-A9E7-91CB6601995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1" name="正方形/長方形 150">
          <a:extLst>
            <a:ext uri="{FF2B5EF4-FFF2-40B4-BE49-F238E27FC236}">
              <a16:creationId xmlns:a16="http://schemas.microsoft.com/office/drawing/2014/main" id="{53A45CFE-965D-47B3-8BE2-CE722D7AADA2}"/>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2" name="正方形/長方形 151">
          <a:extLst>
            <a:ext uri="{FF2B5EF4-FFF2-40B4-BE49-F238E27FC236}">
              <a16:creationId xmlns:a16="http://schemas.microsoft.com/office/drawing/2014/main" id="{3BF3FDD0-51E7-4FCA-ADEB-8B7966D14FD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3" name="正方形/長方形 152">
          <a:extLst>
            <a:ext uri="{FF2B5EF4-FFF2-40B4-BE49-F238E27FC236}">
              <a16:creationId xmlns:a16="http://schemas.microsoft.com/office/drawing/2014/main" id="{680C6128-7EEB-4FD5-8C51-413C89D0164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4" name="正方形/長方形 153">
          <a:extLst>
            <a:ext uri="{FF2B5EF4-FFF2-40B4-BE49-F238E27FC236}">
              <a16:creationId xmlns:a16="http://schemas.microsoft.com/office/drawing/2014/main" id="{909E6D8D-0BD7-412A-A723-44711223706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5" name="正方形/長方形 154">
          <a:extLst>
            <a:ext uri="{FF2B5EF4-FFF2-40B4-BE49-F238E27FC236}">
              <a16:creationId xmlns:a16="http://schemas.microsoft.com/office/drawing/2014/main" id="{79D7931C-1042-42EF-B110-47D808D0D8C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6" name="正方形/長方形 155">
          <a:extLst>
            <a:ext uri="{FF2B5EF4-FFF2-40B4-BE49-F238E27FC236}">
              <a16:creationId xmlns:a16="http://schemas.microsoft.com/office/drawing/2014/main" id="{A9B6BD31-A43B-42EE-99AC-8A511302E5EE}"/>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7" name="テキスト ボックス 156">
          <a:extLst>
            <a:ext uri="{FF2B5EF4-FFF2-40B4-BE49-F238E27FC236}">
              <a16:creationId xmlns:a16="http://schemas.microsoft.com/office/drawing/2014/main" id="{15AAC731-D141-402C-9073-DF5F532F530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8" name="直線コネクタ 157">
          <a:extLst>
            <a:ext uri="{FF2B5EF4-FFF2-40B4-BE49-F238E27FC236}">
              <a16:creationId xmlns:a16="http://schemas.microsoft.com/office/drawing/2014/main" id="{E303AFCB-4AC2-4875-A8C3-3BBBC3CCF76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59" name="テキスト ボックス 158">
          <a:extLst>
            <a:ext uri="{FF2B5EF4-FFF2-40B4-BE49-F238E27FC236}">
              <a16:creationId xmlns:a16="http://schemas.microsoft.com/office/drawing/2014/main" id="{28C6CEB5-CA61-4AE7-A42A-C148A552DEB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0" name="直線コネクタ 159">
          <a:extLst>
            <a:ext uri="{FF2B5EF4-FFF2-40B4-BE49-F238E27FC236}">
              <a16:creationId xmlns:a16="http://schemas.microsoft.com/office/drawing/2014/main" id="{C2E3D482-F319-4902-9B8A-C9740572CF44}"/>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1" name="テキスト ボックス 160">
          <a:extLst>
            <a:ext uri="{FF2B5EF4-FFF2-40B4-BE49-F238E27FC236}">
              <a16:creationId xmlns:a16="http://schemas.microsoft.com/office/drawing/2014/main" id="{9CF213FD-5AF0-441F-8D2C-9B6F8668102A}"/>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62" name="直線コネクタ 161">
          <a:extLst>
            <a:ext uri="{FF2B5EF4-FFF2-40B4-BE49-F238E27FC236}">
              <a16:creationId xmlns:a16="http://schemas.microsoft.com/office/drawing/2014/main" id="{72769412-2994-4584-9F2F-93FF42110F78}"/>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63" name="テキスト ボックス 162">
          <a:extLst>
            <a:ext uri="{FF2B5EF4-FFF2-40B4-BE49-F238E27FC236}">
              <a16:creationId xmlns:a16="http://schemas.microsoft.com/office/drawing/2014/main" id="{C726E3FF-6BA6-4C1A-963F-51C835C58F28}"/>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64" name="直線コネクタ 163">
          <a:extLst>
            <a:ext uri="{FF2B5EF4-FFF2-40B4-BE49-F238E27FC236}">
              <a16:creationId xmlns:a16="http://schemas.microsoft.com/office/drawing/2014/main" id="{5BB515FA-251F-4858-94B0-FD4946ED5F0F}"/>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65" name="テキスト ボックス 164">
          <a:extLst>
            <a:ext uri="{FF2B5EF4-FFF2-40B4-BE49-F238E27FC236}">
              <a16:creationId xmlns:a16="http://schemas.microsoft.com/office/drawing/2014/main" id="{F893EBAD-EC75-4C6E-9624-35977204E77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66" name="直線コネクタ 165">
          <a:extLst>
            <a:ext uri="{FF2B5EF4-FFF2-40B4-BE49-F238E27FC236}">
              <a16:creationId xmlns:a16="http://schemas.microsoft.com/office/drawing/2014/main" id="{291DD9A1-7AE5-4556-BAC9-98834856F38F}"/>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67" name="テキスト ボックス 166">
          <a:extLst>
            <a:ext uri="{FF2B5EF4-FFF2-40B4-BE49-F238E27FC236}">
              <a16:creationId xmlns:a16="http://schemas.microsoft.com/office/drawing/2014/main" id="{51F2F5F6-CE28-4765-820C-CFCC8BB259BC}"/>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68" name="直線コネクタ 167">
          <a:extLst>
            <a:ext uri="{FF2B5EF4-FFF2-40B4-BE49-F238E27FC236}">
              <a16:creationId xmlns:a16="http://schemas.microsoft.com/office/drawing/2014/main" id="{DB7A5CB6-022F-45C3-A665-62EDA2D83C9F}"/>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69" name="テキスト ボックス 168">
          <a:extLst>
            <a:ext uri="{FF2B5EF4-FFF2-40B4-BE49-F238E27FC236}">
              <a16:creationId xmlns:a16="http://schemas.microsoft.com/office/drawing/2014/main" id="{E318B422-B79C-4683-9490-DE972789686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0" name="直線コネクタ 169">
          <a:extLst>
            <a:ext uri="{FF2B5EF4-FFF2-40B4-BE49-F238E27FC236}">
              <a16:creationId xmlns:a16="http://schemas.microsoft.com/office/drawing/2014/main" id="{39A5C196-F2F6-4280-A2DB-C7E1983E5ED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1" name="テキスト ボックス 170">
          <a:extLst>
            <a:ext uri="{FF2B5EF4-FFF2-40B4-BE49-F238E27FC236}">
              <a16:creationId xmlns:a16="http://schemas.microsoft.com/office/drawing/2014/main" id="{B56517B2-3A6E-451A-9796-555DAA1E36D1}"/>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72" name="【福祉施設】&#10;有形固定資産減価償却率グラフ枠">
          <a:extLst>
            <a:ext uri="{FF2B5EF4-FFF2-40B4-BE49-F238E27FC236}">
              <a16:creationId xmlns:a16="http://schemas.microsoft.com/office/drawing/2014/main" id="{91591DDC-6A79-446F-9D22-ADB218075ED9}"/>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73" name="直線コネクタ 172">
          <a:extLst>
            <a:ext uri="{FF2B5EF4-FFF2-40B4-BE49-F238E27FC236}">
              <a16:creationId xmlns:a16="http://schemas.microsoft.com/office/drawing/2014/main" id="{97118A1E-41AF-40D5-98B8-6717D4FEAEE4}"/>
            </a:ext>
          </a:extLst>
        </xdr:cNvPr>
        <xdr:cNvCxnSpPr/>
      </xdr:nvCxnSpPr>
      <xdr:spPr>
        <a:xfrm flipV="1">
          <a:off x="4086225" y="1302448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74" name="【福祉施設】&#10;有形固定資産減価償却率最小値テキスト">
          <a:extLst>
            <a:ext uri="{FF2B5EF4-FFF2-40B4-BE49-F238E27FC236}">
              <a16:creationId xmlns:a16="http://schemas.microsoft.com/office/drawing/2014/main" id="{57DAD893-FE34-4E1A-BA3B-411E68F686E8}"/>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75" name="直線コネクタ 174">
          <a:extLst>
            <a:ext uri="{FF2B5EF4-FFF2-40B4-BE49-F238E27FC236}">
              <a16:creationId xmlns:a16="http://schemas.microsoft.com/office/drawing/2014/main" id="{C626DFF8-CA46-422F-B9F4-5B8B795BFCBD}"/>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76" name="【福祉施設】&#10;有形固定資産減価償却率最大値テキスト">
          <a:extLst>
            <a:ext uri="{FF2B5EF4-FFF2-40B4-BE49-F238E27FC236}">
              <a16:creationId xmlns:a16="http://schemas.microsoft.com/office/drawing/2014/main" id="{88B6E626-F99E-4EDD-85D7-01C72D78E743}"/>
            </a:ext>
          </a:extLst>
        </xdr:cNvPr>
        <xdr:cNvSpPr txBox="1"/>
      </xdr:nvSpPr>
      <xdr:spPr>
        <a:xfrm>
          <a:off x="4124960" y="1280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77" name="直線コネクタ 176">
          <a:extLst>
            <a:ext uri="{FF2B5EF4-FFF2-40B4-BE49-F238E27FC236}">
              <a16:creationId xmlns:a16="http://schemas.microsoft.com/office/drawing/2014/main" id="{730C6F6E-A185-4202-A0B6-90432D4B1862}"/>
            </a:ext>
          </a:extLst>
        </xdr:cNvPr>
        <xdr:cNvCxnSpPr/>
      </xdr:nvCxnSpPr>
      <xdr:spPr>
        <a:xfrm>
          <a:off x="4020820" y="1302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178" name="【福祉施設】&#10;有形固定資産減価償却率平均値テキスト">
          <a:extLst>
            <a:ext uri="{FF2B5EF4-FFF2-40B4-BE49-F238E27FC236}">
              <a16:creationId xmlns:a16="http://schemas.microsoft.com/office/drawing/2014/main" id="{0DAB07EB-16C2-46B8-9FE1-A3242292CFB5}"/>
            </a:ext>
          </a:extLst>
        </xdr:cNvPr>
        <xdr:cNvSpPr txBox="1"/>
      </xdr:nvSpPr>
      <xdr:spPr>
        <a:xfrm>
          <a:off x="4124960" y="13577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79" name="フローチャート: 判断 178">
          <a:extLst>
            <a:ext uri="{FF2B5EF4-FFF2-40B4-BE49-F238E27FC236}">
              <a16:creationId xmlns:a16="http://schemas.microsoft.com/office/drawing/2014/main" id="{664CAC8C-EFAB-4E25-844A-E8E8006AE05F}"/>
            </a:ext>
          </a:extLst>
        </xdr:cNvPr>
        <xdr:cNvSpPr/>
      </xdr:nvSpPr>
      <xdr:spPr>
        <a:xfrm>
          <a:off x="4036060" y="137223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80" name="フローチャート: 判断 179">
          <a:extLst>
            <a:ext uri="{FF2B5EF4-FFF2-40B4-BE49-F238E27FC236}">
              <a16:creationId xmlns:a16="http://schemas.microsoft.com/office/drawing/2014/main" id="{691991FE-3346-4ECD-B969-73675A1328F8}"/>
            </a:ext>
          </a:extLst>
        </xdr:cNvPr>
        <xdr:cNvSpPr/>
      </xdr:nvSpPr>
      <xdr:spPr>
        <a:xfrm>
          <a:off x="331216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81" name="フローチャート: 判断 180">
          <a:extLst>
            <a:ext uri="{FF2B5EF4-FFF2-40B4-BE49-F238E27FC236}">
              <a16:creationId xmlns:a16="http://schemas.microsoft.com/office/drawing/2014/main" id="{F171C27F-8033-4CA7-B00B-77C8900A1FF4}"/>
            </a:ext>
          </a:extLst>
        </xdr:cNvPr>
        <xdr:cNvSpPr/>
      </xdr:nvSpPr>
      <xdr:spPr>
        <a:xfrm>
          <a:off x="25146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82" name="フローチャート: 判断 181">
          <a:extLst>
            <a:ext uri="{FF2B5EF4-FFF2-40B4-BE49-F238E27FC236}">
              <a16:creationId xmlns:a16="http://schemas.microsoft.com/office/drawing/2014/main" id="{F89178D4-0DF7-426F-94A1-F8861354187C}"/>
            </a:ext>
          </a:extLst>
        </xdr:cNvPr>
        <xdr:cNvSpPr/>
      </xdr:nvSpPr>
      <xdr:spPr>
        <a:xfrm>
          <a:off x="1739900" y="13682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83" name="フローチャート: 判断 182">
          <a:extLst>
            <a:ext uri="{FF2B5EF4-FFF2-40B4-BE49-F238E27FC236}">
              <a16:creationId xmlns:a16="http://schemas.microsoft.com/office/drawing/2014/main" id="{9142DB3F-9A85-45BC-A278-4687A86B17A0}"/>
            </a:ext>
          </a:extLst>
        </xdr:cNvPr>
        <xdr:cNvSpPr/>
      </xdr:nvSpPr>
      <xdr:spPr>
        <a:xfrm>
          <a:off x="965200" y="136290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84" name="テキスト ボックス 183">
          <a:extLst>
            <a:ext uri="{FF2B5EF4-FFF2-40B4-BE49-F238E27FC236}">
              <a16:creationId xmlns:a16="http://schemas.microsoft.com/office/drawing/2014/main" id="{5AB8200C-F196-45A2-A1B8-366EB700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5" name="テキスト ボックス 184">
          <a:extLst>
            <a:ext uri="{FF2B5EF4-FFF2-40B4-BE49-F238E27FC236}">
              <a16:creationId xmlns:a16="http://schemas.microsoft.com/office/drawing/2014/main" id="{1D96AB27-21C6-483D-AF0D-634E99407DD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6" name="テキスト ボックス 185">
          <a:extLst>
            <a:ext uri="{FF2B5EF4-FFF2-40B4-BE49-F238E27FC236}">
              <a16:creationId xmlns:a16="http://schemas.microsoft.com/office/drawing/2014/main" id="{9028A596-F528-4A0D-8DF8-64C13459030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7" name="テキスト ボックス 186">
          <a:extLst>
            <a:ext uri="{FF2B5EF4-FFF2-40B4-BE49-F238E27FC236}">
              <a16:creationId xmlns:a16="http://schemas.microsoft.com/office/drawing/2014/main" id="{956690D2-6387-410D-9F95-BC94D45BD6A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88" name="テキスト ボックス 187">
          <a:extLst>
            <a:ext uri="{FF2B5EF4-FFF2-40B4-BE49-F238E27FC236}">
              <a16:creationId xmlns:a16="http://schemas.microsoft.com/office/drawing/2014/main" id="{C6EBCB24-4F42-4125-A045-025028B977AF}"/>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33020</xdr:rowOff>
    </xdr:from>
    <xdr:to>
      <xdr:col>24</xdr:col>
      <xdr:colOff>114300</xdr:colOff>
      <xdr:row>82</xdr:row>
      <xdr:rowOff>134620</xdr:rowOff>
    </xdr:to>
    <xdr:sp macro="" textlink="">
      <xdr:nvSpPr>
        <xdr:cNvPr id="189" name="楕円 188">
          <a:extLst>
            <a:ext uri="{FF2B5EF4-FFF2-40B4-BE49-F238E27FC236}">
              <a16:creationId xmlns:a16="http://schemas.microsoft.com/office/drawing/2014/main" id="{33BA1A51-C977-487F-9306-BEA134B166EB}"/>
            </a:ext>
          </a:extLst>
        </xdr:cNvPr>
        <xdr:cNvSpPr/>
      </xdr:nvSpPr>
      <xdr:spPr>
        <a:xfrm>
          <a:off x="403606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11447</xdr:rowOff>
    </xdr:from>
    <xdr:ext cx="405111" cy="259045"/>
    <xdr:sp macro="" textlink="">
      <xdr:nvSpPr>
        <xdr:cNvPr id="190" name="【福祉施設】&#10;有形固定資産減価償却率該当値テキスト">
          <a:extLst>
            <a:ext uri="{FF2B5EF4-FFF2-40B4-BE49-F238E27FC236}">
              <a16:creationId xmlns:a16="http://schemas.microsoft.com/office/drawing/2014/main" id="{37F42AC1-FD6A-45D5-B943-B3BE86627468}"/>
            </a:ext>
          </a:extLst>
        </xdr:cNvPr>
        <xdr:cNvSpPr txBox="1"/>
      </xdr:nvSpPr>
      <xdr:spPr>
        <a:xfrm>
          <a:off x="4124960"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143511</xdr:rowOff>
    </xdr:from>
    <xdr:to>
      <xdr:col>20</xdr:col>
      <xdr:colOff>38100</xdr:colOff>
      <xdr:row>82</xdr:row>
      <xdr:rowOff>73661</xdr:rowOff>
    </xdr:to>
    <xdr:sp macro="" textlink="">
      <xdr:nvSpPr>
        <xdr:cNvPr id="191" name="楕円 190">
          <a:extLst>
            <a:ext uri="{FF2B5EF4-FFF2-40B4-BE49-F238E27FC236}">
              <a16:creationId xmlns:a16="http://schemas.microsoft.com/office/drawing/2014/main" id="{CEE54EAE-D9AF-4065-92A7-C6088313E3E5}"/>
            </a:ext>
          </a:extLst>
        </xdr:cNvPr>
        <xdr:cNvSpPr/>
      </xdr:nvSpPr>
      <xdr:spPr>
        <a:xfrm>
          <a:off x="3312160" y="13722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22861</xdr:rowOff>
    </xdr:from>
    <xdr:to>
      <xdr:col>24</xdr:col>
      <xdr:colOff>63500</xdr:colOff>
      <xdr:row>82</xdr:row>
      <xdr:rowOff>83820</xdr:rowOff>
    </xdr:to>
    <xdr:cxnSp macro="">
      <xdr:nvCxnSpPr>
        <xdr:cNvPr id="192" name="直線コネクタ 191">
          <a:extLst>
            <a:ext uri="{FF2B5EF4-FFF2-40B4-BE49-F238E27FC236}">
              <a16:creationId xmlns:a16="http://schemas.microsoft.com/office/drawing/2014/main" id="{E88FB318-2070-4366-9810-3D8ACAB99ACD}"/>
            </a:ext>
          </a:extLst>
        </xdr:cNvPr>
        <xdr:cNvCxnSpPr/>
      </xdr:nvCxnSpPr>
      <xdr:spPr>
        <a:xfrm>
          <a:off x="3355340" y="13769341"/>
          <a:ext cx="73152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82550</xdr:rowOff>
    </xdr:from>
    <xdr:to>
      <xdr:col>15</xdr:col>
      <xdr:colOff>101600</xdr:colOff>
      <xdr:row>82</xdr:row>
      <xdr:rowOff>12700</xdr:rowOff>
    </xdr:to>
    <xdr:sp macro="" textlink="">
      <xdr:nvSpPr>
        <xdr:cNvPr id="193" name="楕円 192">
          <a:extLst>
            <a:ext uri="{FF2B5EF4-FFF2-40B4-BE49-F238E27FC236}">
              <a16:creationId xmlns:a16="http://schemas.microsoft.com/office/drawing/2014/main" id="{5254999D-6D12-4DF5-A05E-DE8685E74755}"/>
            </a:ext>
          </a:extLst>
        </xdr:cNvPr>
        <xdr:cNvSpPr/>
      </xdr:nvSpPr>
      <xdr:spPr>
        <a:xfrm>
          <a:off x="2514600" y="1366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133350</xdr:rowOff>
    </xdr:from>
    <xdr:to>
      <xdr:col>19</xdr:col>
      <xdr:colOff>177800</xdr:colOff>
      <xdr:row>82</xdr:row>
      <xdr:rowOff>22861</xdr:rowOff>
    </xdr:to>
    <xdr:cxnSp macro="">
      <xdr:nvCxnSpPr>
        <xdr:cNvPr id="194" name="直線コネクタ 193">
          <a:extLst>
            <a:ext uri="{FF2B5EF4-FFF2-40B4-BE49-F238E27FC236}">
              <a16:creationId xmlns:a16="http://schemas.microsoft.com/office/drawing/2014/main" id="{0D826369-8B46-4145-BC67-261E940539B5}"/>
            </a:ext>
          </a:extLst>
        </xdr:cNvPr>
        <xdr:cNvCxnSpPr/>
      </xdr:nvCxnSpPr>
      <xdr:spPr>
        <a:xfrm>
          <a:off x="2565400" y="13712190"/>
          <a:ext cx="789940" cy="5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42545</xdr:rowOff>
    </xdr:from>
    <xdr:to>
      <xdr:col>10</xdr:col>
      <xdr:colOff>165100</xdr:colOff>
      <xdr:row>83</xdr:row>
      <xdr:rowOff>144145</xdr:rowOff>
    </xdr:to>
    <xdr:sp macro="" textlink="">
      <xdr:nvSpPr>
        <xdr:cNvPr id="195" name="楕円 194">
          <a:extLst>
            <a:ext uri="{FF2B5EF4-FFF2-40B4-BE49-F238E27FC236}">
              <a16:creationId xmlns:a16="http://schemas.microsoft.com/office/drawing/2014/main" id="{19C571CD-E7B6-49F0-A917-9FB05D29F933}"/>
            </a:ext>
          </a:extLst>
        </xdr:cNvPr>
        <xdr:cNvSpPr/>
      </xdr:nvSpPr>
      <xdr:spPr>
        <a:xfrm>
          <a:off x="1739900" y="1395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133350</xdr:rowOff>
    </xdr:from>
    <xdr:to>
      <xdr:col>15</xdr:col>
      <xdr:colOff>50800</xdr:colOff>
      <xdr:row>83</xdr:row>
      <xdr:rowOff>93345</xdr:rowOff>
    </xdr:to>
    <xdr:cxnSp macro="">
      <xdr:nvCxnSpPr>
        <xdr:cNvPr id="196" name="直線コネクタ 195">
          <a:extLst>
            <a:ext uri="{FF2B5EF4-FFF2-40B4-BE49-F238E27FC236}">
              <a16:creationId xmlns:a16="http://schemas.microsoft.com/office/drawing/2014/main" id="{E797A0A9-3FD0-4C34-8AC2-8368C626EC97}"/>
            </a:ext>
          </a:extLst>
        </xdr:cNvPr>
        <xdr:cNvCxnSpPr/>
      </xdr:nvCxnSpPr>
      <xdr:spPr>
        <a:xfrm flipV="1">
          <a:off x="1790700" y="13712190"/>
          <a:ext cx="774700" cy="29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133986</xdr:rowOff>
    </xdr:from>
    <xdr:to>
      <xdr:col>6</xdr:col>
      <xdr:colOff>38100</xdr:colOff>
      <xdr:row>83</xdr:row>
      <xdr:rowOff>64136</xdr:rowOff>
    </xdr:to>
    <xdr:sp macro="" textlink="">
      <xdr:nvSpPr>
        <xdr:cNvPr id="197" name="楕円 196">
          <a:extLst>
            <a:ext uri="{FF2B5EF4-FFF2-40B4-BE49-F238E27FC236}">
              <a16:creationId xmlns:a16="http://schemas.microsoft.com/office/drawing/2014/main" id="{E9BBE580-4979-407A-9924-DD3EB546C318}"/>
            </a:ext>
          </a:extLst>
        </xdr:cNvPr>
        <xdr:cNvSpPr/>
      </xdr:nvSpPr>
      <xdr:spPr>
        <a:xfrm>
          <a:off x="965200" y="138804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13336</xdr:rowOff>
    </xdr:from>
    <xdr:to>
      <xdr:col>10</xdr:col>
      <xdr:colOff>114300</xdr:colOff>
      <xdr:row>83</xdr:row>
      <xdr:rowOff>93345</xdr:rowOff>
    </xdr:to>
    <xdr:cxnSp macro="">
      <xdr:nvCxnSpPr>
        <xdr:cNvPr id="198" name="直線コネクタ 197">
          <a:extLst>
            <a:ext uri="{FF2B5EF4-FFF2-40B4-BE49-F238E27FC236}">
              <a16:creationId xmlns:a16="http://schemas.microsoft.com/office/drawing/2014/main" id="{CBD7E946-ABE1-4BB3-9055-EEF2D97D9665}"/>
            </a:ext>
          </a:extLst>
        </xdr:cNvPr>
        <xdr:cNvCxnSpPr/>
      </xdr:nvCxnSpPr>
      <xdr:spPr>
        <a:xfrm>
          <a:off x="1008380" y="13927456"/>
          <a:ext cx="78232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199" name="n_1aveValue【福祉施設】&#10;有形固定資産減価償却率">
          <a:extLst>
            <a:ext uri="{FF2B5EF4-FFF2-40B4-BE49-F238E27FC236}">
              <a16:creationId xmlns:a16="http://schemas.microsoft.com/office/drawing/2014/main" id="{BE003F29-1BDA-4154-BD0E-C7237B7CB873}"/>
            </a:ext>
          </a:extLst>
        </xdr:cNvPr>
        <xdr:cNvSpPr txBox="1"/>
      </xdr:nvSpPr>
      <xdr:spPr>
        <a:xfrm>
          <a:off x="317056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24782</xdr:rowOff>
    </xdr:from>
    <xdr:ext cx="405111" cy="259045"/>
    <xdr:sp macro="" textlink="">
      <xdr:nvSpPr>
        <xdr:cNvPr id="200" name="n_2aveValue【福祉施設】&#10;有形固定資産減価償却率">
          <a:extLst>
            <a:ext uri="{FF2B5EF4-FFF2-40B4-BE49-F238E27FC236}">
              <a16:creationId xmlns:a16="http://schemas.microsoft.com/office/drawing/2014/main" id="{EE6E63AD-091B-4380-913B-78E0E9CD570D}"/>
            </a:ext>
          </a:extLst>
        </xdr:cNvPr>
        <xdr:cNvSpPr txBox="1"/>
      </xdr:nvSpPr>
      <xdr:spPr>
        <a:xfrm>
          <a:off x="2385704" y="1377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201" name="n_3aveValue【福祉施設】&#10;有形固定資産減価償却率">
          <a:extLst>
            <a:ext uri="{FF2B5EF4-FFF2-40B4-BE49-F238E27FC236}">
              <a16:creationId xmlns:a16="http://schemas.microsoft.com/office/drawing/2014/main" id="{E6AD3963-7E73-4ABC-AC3A-29ED62647FCE}"/>
            </a:ext>
          </a:extLst>
        </xdr:cNvPr>
        <xdr:cNvSpPr txBox="1"/>
      </xdr:nvSpPr>
      <xdr:spPr>
        <a:xfrm>
          <a:off x="161100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202" name="n_4aveValue【福祉施設】&#10;有形固定資産減価償却率">
          <a:extLst>
            <a:ext uri="{FF2B5EF4-FFF2-40B4-BE49-F238E27FC236}">
              <a16:creationId xmlns:a16="http://schemas.microsoft.com/office/drawing/2014/main" id="{006F26CF-879E-4741-BB55-DF7C50015FA3}"/>
            </a:ext>
          </a:extLst>
        </xdr:cNvPr>
        <xdr:cNvSpPr txBox="1"/>
      </xdr:nvSpPr>
      <xdr:spPr>
        <a:xfrm>
          <a:off x="836304" y="1341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64788</xdr:rowOff>
    </xdr:from>
    <xdr:ext cx="405111" cy="259045"/>
    <xdr:sp macro="" textlink="">
      <xdr:nvSpPr>
        <xdr:cNvPr id="203" name="n_1mainValue【福祉施設】&#10;有形固定資産減価償却率">
          <a:extLst>
            <a:ext uri="{FF2B5EF4-FFF2-40B4-BE49-F238E27FC236}">
              <a16:creationId xmlns:a16="http://schemas.microsoft.com/office/drawing/2014/main" id="{400BD779-E761-4D9B-9002-BD5377B43649}"/>
            </a:ext>
          </a:extLst>
        </xdr:cNvPr>
        <xdr:cNvSpPr txBox="1"/>
      </xdr:nvSpPr>
      <xdr:spPr>
        <a:xfrm>
          <a:off x="3170564" y="13811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29227</xdr:rowOff>
    </xdr:from>
    <xdr:ext cx="405111" cy="259045"/>
    <xdr:sp macro="" textlink="">
      <xdr:nvSpPr>
        <xdr:cNvPr id="204" name="n_2mainValue【福祉施設】&#10;有形固定資産減価償却率">
          <a:extLst>
            <a:ext uri="{FF2B5EF4-FFF2-40B4-BE49-F238E27FC236}">
              <a16:creationId xmlns:a16="http://schemas.microsoft.com/office/drawing/2014/main" id="{2BF15EB4-A503-4FE0-A922-4CB2A78E92EA}"/>
            </a:ext>
          </a:extLst>
        </xdr:cNvPr>
        <xdr:cNvSpPr txBox="1"/>
      </xdr:nvSpPr>
      <xdr:spPr>
        <a:xfrm>
          <a:off x="238570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135272</xdr:rowOff>
    </xdr:from>
    <xdr:ext cx="405111" cy="259045"/>
    <xdr:sp macro="" textlink="">
      <xdr:nvSpPr>
        <xdr:cNvPr id="205" name="n_3mainValue【福祉施設】&#10;有形固定資産減価償却率">
          <a:extLst>
            <a:ext uri="{FF2B5EF4-FFF2-40B4-BE49-F238E27FC236}">
              <a16:creationId xmlns:a16="http://schemas.microsoft.com/office/drawing/2014/main" id="{509AF3F0-27C8-4C9D-92E5-D9CAF12577BD}"/>
            </a:ext>
          </a:extLst>
        </xdr:cNvPr>
        <xdr:cNvSpPr txBox="1"/>
      </xdr:nvSpPr>
      <xdr:spPr>
        <a:xfrm>
          <a:off x="1611004" y="140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55263</xdr:rowOff>
    </xdr:from>
    <xdr:ext cx="405111" cy="259045"/>
    <xdr:sp macro="" textlink="">
      <xdr:nvSpPr>
        <xdr:cNvPr id="206" name="n_4mainValue【福祉施設】&#10;有形固定資産減価償却率">
          <a:extLst>
            <a:ext uri="{FF2B5EF4-FFF2-40B4-BE49-F238E27FC236}">
              <a16:creationId xmlns:a16="http://schemas.microsoft.com/office/drawing/2014/main" id="{7C14DF6C-C8E5-4E1F-B226-0CDE4B7ABD6F}"/>
            </a:ext>
          </a:extLst>
        </xdr:cNvPr>
        <xdr:cNvSpPr txBox="1"/>
      </xdr:nvSpPr>
      <xdr:spPr>
        <a:xfrm>
          <a:off x="836304" y="1396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7" name="正方形/長方形 206">
          <a:extLst>
            <a:ext uri="{FF2B5EF4-FFF2-40B4-BE49-F238E27FC236}">
              <a16:creationId xmlns:a16="http://schemas.microsoft.com/office/drawing/2014/main" id="{75A1E117-8B60-4E5E-AD2E-E789D11B2B2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08" name="正方形/長方形 207">
          <a:extLst>
            <a:ext uri="{FF2B5EF4-FFF2-40B4-BE49-F238E27FC236}">
              <a16:creationId xmlns:a16="http://schemas.microsoft.com/office/drawing/2014/main" id="{9B63C4E9-6E1A-4107-8D36-28CAA6A0BD6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09" name="正方形/長方形 208">
          <a:extLst>
            <a:ext uri="{FF2B5EF4-FFF2-40B4-BE49-F238E27FC236}">
              <a16:creationId xmlns:a16="http://schemas.microsoft.com/office/drawing/2014/main" id="{E1C3D255-79A1-4165-BB21-BA5D5831CCF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0" name="正方形/長方形 209">
          <a:extLst>
            <a:ext uri="{FF2B5EF4-FFF2-40B4-BE49-F238E27FC236}">
              <a16:creationId xmlns:a16="http://schemas.microsoft.com/office/drawing/2014/main" id="{A4DE4283-FA04-4573-94DF-9B97FCBC667C}"/>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1" name="正方形/長方形 210">
          <a:extLst>
            <a:ext uri="{FF2B5EF4-FFF2-40B4-BE49-F238E27FC236}">
              <a16:creationId xmlns:a16="http://schemas.microsoft.com/office/drawing/2014/main" id="{C40F08AE-B790-42E4-ADE3-DACC2D3C05C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2" name="正方形/長方形 211">
          <a:extLst>
            <a:ext uri="{FF2B5EF4-FFF2-40B4-BE49-F238E27FC236}">
              <a16:creationId xmlns:a16="http://schemas.microsoft.com/office/drawing/2014/main" id="{027C59DD-22F6-4781-9D92-C2764F81B3F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3" name="正方形/長方形 212">
          <a:extLst>
            <a:ext uri="{FF2B5EF4-FFF2-40B4-BE49-F238E27FC236}">
              <a16:creationId xmlns:a16="http://schemas.microsoft.com/office/drawing/2014/main" id="{4392501C-D66F-40B5-9962-736E433EAA2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4" name="正方形/長方形 213">
          <a:extLst>
            <a:ext uri="{FF2B5EF4-FFF2-40B4-BE49-F238E27FC236}">
              <a16:creationId xmlns:a16="http://schemas.microsoft.com/office/drawing/2014/main" id="{E8B91395-BAAE-4385-B172-E251F4892B47}"/>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5" name="テキスト ボックス 214">
          <a:extLst>
            <a:ext uri="{FF2B5EF4-FFF2-40B4-BE49-F238E27FC236}">
              <a16:creationId xmlns:a16="http://schemas.microsoft.com/office/drawing/2014/main" id="{D2A0D5CF-6E06-4E3E-8CF4-8EA62CAA34B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6" name="直線コネクタ 215">
          <a:extLst>
            <a:ext uri="{FF2B5EF4-FFF2-40B4-BE49-F238E27FC236}">
              <a16:creationId xmlns:a16="http://schemas.microsoft.com/office/drawing/2014/main" id="{B671CBDD-77E7-48E9-8FD2-811ED04258D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17" name="直線コネクタ 216">
          <a:extLst>
            <a:ext uri="{FF2B5EF4-FFF2-40B4-BE49-F238E27FC236}">
              <a16:creationId xmlns:a16="http://schemas.microsoft.com/office/drawing/2014/main" id="{AAE143DB-1024-4C43-9C3C-B952E1125610}"/>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18" name="テキスト ボックス 217">
          <a:extLst>
            <a:ext uri="{FF2B5EF4-FFF2-40B4-BE49-F238E27FC236}">
              <a16:creationId xmlns:a16="http://schemas.microsoft.com/office/drawing/2014/main" id="{092F4E68-F705-4888-AE9C-0E8109855A01}"/>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19" name="直線コネクタ 218">
          <a:extLst>
            <a:ext uri="{FF2B5EF4-FFF2-40B4-BE49-F238E27FC236}">
              <a16:creationId xmlns:a16="http://schemas.microsoft.com/office/drawing/2014/main" id="{440AEB18-B77C-4ED6-856E-3F77BB3D04BE}"/>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0" name="テキスト ボックス 219">
          <a:extLst>
            <a:ext uri="{FF2B5EF4-FFF2-40B4-BE49-F238E27FC236}">
              <a16:creationId xmlns:a16="http://schemas.microsoft.com/office/drawing/2014/main" id="{BEEA3F3A-D2B2-4100-8306-4CD759344A0D}"/>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1" name="直線コネクタ 220">
          <a:extLst>
            <a:ext uri="{FF2B5EF4-FFF2-40B4-BE49-F238E27FC236}">
              <a16:creationId xmlns:a16="http://schemas.microsoft.com/office/drawing/2014/main" id="{9C32E6A4-DA9F-4F5F-BD51-8199F0B55224}"/>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2" name="テキスト ボックス 221">
          <a:extLst>
            <a:ext uri="{FF2B5EF4-FFF2-40B4-BE49-F238E27FC236}">
              <a16:creationId xmlns:a16="http://schemas.microsoft.com/office/drawing/2014/main" id="{8F4C38E7-0190-49F5-8A6E-5364E1D2F4F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3" name="直線コネクタ 222">
          <a:extLst>
            <a:ext uri="{FF2B5EF4-FFF2-40B4-BE49-F238E27FC236}">
              <a16:creationId xmlns:a16="http://schemas.microsoft.com/office/drawing/2014/main" id="{51BAA3CC-F6A4-448F-A425-1329926C982F}"/>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4" name="テキスト ボックス 223">
          <a:extLst>
            <a:ext uri="{FF2B5EF4-FFF2-40B4-BE49-F238E27FC236}">
              <a16:creationId xmlns:a16="http://schemas.microsoft.com/office/drawing/2014/main" id="{BB874FB6-F7AC-41EB-B18B-A82236618C1E}"/>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25" name="直線コネクタ 224">
          <a:extLst>
            <a:ext uri="{FF2B5EF4-FFF2-40B4-BE49-F238E27FC236}">
              <a16:creationId xmlns:a16="http://schemas.microsoft.com/office/drawing/2014/main" id="{CBAE2FC8-5CAC-4FC6-B837-165725FE5836}"/>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26" name="テキスト ボックス 225">
          <a:extLst>
            <a:ext uri="{FF2B5EF4-FFF2-40B4-BE49-F238E27FC236}">
              <a16:creationId xmlns:a16="http://schemas.microsoft.com/office/drawing/2014/main" id="{A606D3AC-0F8D-4637-93E9-7ABB777FDF2E}"/>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27" name="直線コネクタ 226">
          <a:extLst>
            <a:ext uri="{FF2B5EF4-FFF2-40B4-BE49-F238E27FC236}">
              <a16:creationId xmlns:a16="http://schemas.microsoft.com/office/drawing/2014/main" id="{C9345F7C-9841-41B9-A6B9-2ECD7E415E6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28" name="テキスト ボックス 227">
          <a:extLst>
            <a:ext uri="{FF2B5EF4-FFF2-40B4-BE49-F238E27FC236}">
              <a16:creationId xmlns:a16="http://schemas.microsoft.com/office/drawing/2014/main" id="{9E286D45-D074-40A9-9F74-6A81F99EF32E}"/>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29" name="【福祉施設】&#10;一人当たり面積グラフ枠">
          <a:extLst>
            <a:ext uri="{FF2B5EF4-FFF2-40B4-BE49-F238E27FC236}">
              <a16:creationId xmlns:a16="http://schemas.microsoft.com/office/drawing/2014/main" id="{A8131E86-AF86-48AE-B0B4-9C1835AF629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30" name="直線コネクタ 229">
          <a:extLst>
            <a:ext uri="{FF2B5EF4-FFF2-40B4-BE49-F238E27FC236}">
              <a16:creationId xmlns:a16="http://schemas.microsoft.com/office/drawing/2014/main" id="{430E9B3A-6A21-44FA-B649-0B5C92F53C61}"/>
            </a:ext>
          </a:extLst>
        </xdr:cNvPr>
        <xdr:cNvCxnSpPr/>
      </xdr:nvCxnSpPr>
      <xdr:spPr>
        <a:xfrm flipV="1">
          <a:off x="9219565" y="13246227"/>
          <a:ext cx="0" cy="1279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31" name="【福祉施設】&#10;一人当たり面積最小値テキスト">
          <a:extLst>
            <a:ext uri="{FF2B5EF4-FFF2-40B4-BE49-F238E27FC236}">
              <a16:creationId xmlns:a16="http://schemas.microsoft.com/office/drawing/2014/main" id="{8045EE4A-655D-4627-9F86-2320F432A91C}"/>
            </a:ext>
          </a:extLst>
        </xdr:cNvPr>
        <xdr:cNvSpPr txBox="1"/>
      </xdr:nvSpPr>
      <xdr:spPr>
        <a:xfrm>
          <a:off x="9258300" y="1452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32" name="直線コネクタ 231">
          <a:extLst>
            <a:ext uri="{FF2B5EF4-FFF2-40B4-BE49-F238E27FC236}">
              <a16:creationId xmlns:a16="http://schemas.microsoft.com/office/drawing/2014/main" id="{86EA1C16-445A-4204-8F45-01FDB56F3B19}"/>
            </a:ext>
          </a:extLst>
        </xdr:cNvPr>
        <xdr:cNvCxnSpPr/>
      </xdr:nvCxnSpPr>
      <xdr:spPr>
        <a:xfrm>
          <a:off x="9154160" y="14526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33" name="【福祉施設】&#10;一人当たり面積最大値テキスト">
          <a:extLst>
            <a:ext uri="{FF2B5EF4-FFF2-40B4-BE49-F238E27FC236}">
              <a16:creationId xmlns:a16="http://schemas.microsoft.com/office/drawing/2014/main" id="{9CA71099-DEE5-4736-8D6D-F935C611E9AB}"/>
            </a:ext>
          </a:extLst>
        </xdr:cNvPr>
        <xdr:cNvSpPr txBox="1"/>
      </xdr:nvSpPr>
      <xdr:spPr>
        <a:xfrm>
          <a:off x="9258300" y="13025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34" name="直線コネクタ 233">
          <a:extLst>
            <a:ext uri="{FF2B5EF4-FFF2-40B4-BE49-F238E27FC236}">
              <a16:creationId xmlns:a16="http://schemas.microsoft.com/office/drawing/2014/main" id="{D7D35A93-9DA5-4B7C-B813-5452708BE296}"/>
            </a:ext>
          </a:extLst>
        </xdr:cNvPr>
        <xdr:cNvCxnSpPr/>
      </xdr:nvCxnSpPr>
      <xdr:spPr>
        <a:xfrm>
          <a:off x="9154160" y="132462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235" name="【福祉施設】&#10;一人当たり面積平均値テキスト">
          <a:extLst>
            <a:ext uri="{FF2B5EF4-FFF2-40B4-BE49-F238E27FC236}">
              <a16:creationId xmlns:a16="http://schemas.microsoft.com/office/drawing/2014/main" id="{0F25A772-8799-4916-9486-D47FC15D8111}"/>
            </a:ext>
          </a:extLst>
        </xdr:cNvPr>
        <xdr:cNvSpPr txBox="1"/>
      </xdr:nvSpPr>
      <xdr:spPr>
        <a:xfrm>
          <a:off x="9258300" y="14132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36" name="フローチャート: 判断 235">
          <a:extLst>
            <a:ext uri="{FF2B5EF4-FFF2-40B4-BE49-F238E27FC236}">
              <a16:creationId xmlns:a16="http://schemas.microsoft.com/office/drawing/2014/main" id="{899450CF-F67B-4E8F-9415-9EC791F04479}"/>
            </a:ext>
          </a:extLst>
        </xdr:cNvPr>
        <xdr:cNvSpPr/>
      </xdr:nvSpPr>
      <xdr:spPr>
        <a:xfrm>
          <a:off x="9192260" y="1427746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37" name="フローチャート: 判断 236">
          <a:extLst>
            <a:ext uri="{FF2B5EF4-FFF2-40B4-BE49-F238E27FC236}">
              <a16:creationId xmlns:a16="http://schemas.microsoft.com/office/drawing/2014/main" id="{8D665050-D3AB-4E79-AFAF-8BB88B1A3DC8}"/>
            </a:ext>
          </a:extLst>
        </xdr:cNvPr>
        <xdr:cNvSpPr/>
      </xdr:nvSpPr>
      <xdr:spPr>
        <a:xfrm>
          <a:off x="8445500" y="1428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38" name="フローチャート: 判断 237">
          <a:extLst>
            <a:ext uri="{FF2B5EF4-FFF2-40B4-BE49-F238E27FC236}">
              <a16:creationId xmlns:a16="http://schemas.microsoft.com/office/drawing/2014/main" id="{20E91C3B-0C98-4C9A-AC6F-74D30C0F87FE}"/>
            </a:ext>
          </a:extLst>
        </xdr:cNvPr>
        <xdr:cNvSpPr/>
      </xdr:nvSpPr>
      <xdr:spPr>
        <a:xfrm>
          <a:off x="7670800" y="143083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39" name="フローチャート: 判断 238">
          <a:extLst>
            <a:ext uri="{FF2B5EF4-FFF2-40B4-BE49-F238E27FC236}">
              <a16:creationId xmlns:a16="http://schemas.microsoft.com/office/drawing/2014/main" id="{6709140F-3351-4F39-90D5-D94F52315629}"/>
            </a:ext>
          </a:extLst>
        </xdr:cNvPr>
        <xdr:cNvSpPr/>
      </xdr:nvSpPr>
      <xdr:spPr>
        <a:xfrm>
          <a:off x="6873240" y="143281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40" name="フローチャート: 判断 239">
          <a:extLst>
            <a:ext uri="{FF2B5EF4-FFF2-40B4-BE49-F238E27FC236}">
              <a16:creationId xmlns:a16="http://schemas.microsoft.com/office/drawing/2014/main" id="{774DF4B9-DAC4-4F2E-89B1-746FE198AA95}"/>
            </a:ext>
          </a:extLst>
        </xdr:cNvPr>
        <xdr:cNvSpPr/>
      </xdr:nvSpPr>
      <xdr:spPr>
        <a:xfrm>
          <a:off x="6098540" y="14339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1" name="テキスト ボックス 240">
          <a:extLst>
            <a:ext uri="{FF2B5EF4-FFF2-40B4-BE49-F238E27FC236}">
              <a16:creationId xmlns:a16="http://schemas.microsoft.com/office/drawing/2014/main" id="{53A8B666-27F4-433A-AE1D-7D9A3CCA7FD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2" name="テキスト ボックス 241">
          <a:extLst>
            <a:ext uri="{FF2B5EF4-FFF2-40B4-BE49-F238E27FC236}">
              <a16:creationId xmlns:a16="http://schemas.microsoft.com/office/drawing/2014/main" id="{EA7FB1B0-A9E1-42F7-B80E-6E0F4F1687DA}"/>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3" name="テキスト ボックス 242">
          <a:extLst>
            <a:ext uri="{FF2B5EF4-FFF2-40B4-BE49-F238E27FC236}">
              <a16:creationId xmlns:a16="http://schemas.microsoft.com/office/drawing/2014/main" id="{94E9D4C3-02DE-460D-B9EE-26F9C71B761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4" name="テキスト ボックス 243">
          <a:extLst>
            <a:ext uri="{FF2B5EF4-FFF2-40B4-BE49-F238E27FC236}">
              <a16:creationId xmlns:a16="http://schemas.microsoft.com/office/drawing/2014/main" id="{39530D81-C470-480A-AB77-AED47832581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5" name="テキスト ボックス 244">
          <a:extLst>
            <a:ext uri="{FF2B5EF4-FFF2-40B4-BE49-F238E27FC236}">
              <a16:creationId xmlns:a16="http://schemas.microsoft.com/office/drawing/2014/main" id="{80C8B616-00B7-410B-AC8A-09048CBAE70B}"/>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33782</xdr:rowOff>
    </xdr:from>
    <xdr:to>
      <xdr:col>55</xdr:col>
      <xdr:colOff>50800</xdr:colOff>
      <xdr:row>86</xdr:row>
      <xdr:rowOff>135382</xdr:rowOff>
    </xdr:to>
    <xdr:sp macro="" textlink="">
      <xdr:nvSpPr>
        <xdr:cNvPr id="246" name="楕円 245">
          <a:extLst>
            <a:ext uri="{FF2B5EF4-FFF2-40B4-BE49-F238E27FC236}">
              <a16:creationId xmlns:a16="http://schemas.microsoft.com/office/drawing/2014/main" id="{9E77ECC3-3F3B-4B73-82A2-5D688FBE9502}"/>
            </a:ext>
          </a:extLst>
        </xdr:cNvPr>
        <xdr:cNvSpPr/>
      </xdr:nvSpPr>
      <xdr:spPr>
        <a:xfrm>
          <a:off x="9192260" y="144508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120159</xdr:rowOff>
    </xdr:from>
    <xdr:ext cx="469744" cy="259045"/>
    <xdr:sp macro="" textlink="">
      <xdr:nvSpPr>
        <xdr:cNvPr id="247" name="【福祉施設】&#10;一人当たり面積該当値テキスト">
          <a:extLst>
            <a:ext uri="{FF2B5EF4-FFF2-40B4-BE49-F238E27FC236}">
              <a16:creationId xmlns:a16="http://schemas.microsoft.com/office/drawing/2014/main" id="{A472B3F6-ACB1-429B-9CF5-77EDFCEA2161}"/>
            </a:ext>
          </a:extLst>
        </xdr:cNvPr>
        <xdr:cNvSpPr txBox="1"/>
      </xdr:nvSpPr>
      <xdr:spPr>
        <a:xfrm>
          <a:off x="9258300" y="1436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34162</xdr:rowOff>
    </xdr:from>
    <xdr:to>
      <xdr:col>50</xdr:col>
      <xdr:colOff>165100</xdr:colOff>
      <xdr:row>86</xdr:row>
      <xdr:rowOff>135762</xdr:rowOff>
    </xdr:to>
    <xdr:sp macro="" textlink="">
      <xdr:nvSpPr>
        <xdr:cNvPr id="248" name="楕円 247">
          <a:extLst>
            <a:ext uri="{FF2B5EF4-FFF2-40B4-BE49-F238E27FC236}">
              <a16:creationId xmlns:a16="http://schemas.microsoft.com/office/drawing/2014/main" id="{7D97E740-3BBE-4BE6-9DD2-E1C39BE8BA03}"/>
            </a:ext>
          </a:extLst>
        </xdr:cNvPr>
        <xdr:cNvSpPr/>
      </xdr:nvSpPr>
      <xdr:spPr>
        <a:xfrm>
          <a:off x="8445500" y="1445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84582</xdr:rowOff>
    </xdr:from>
    <xdr:to>
      <xdr:col>55</xdr:col>
      <xdr:colOff>0</xdr:colOff>
      <xdr:row>86</xdr:row>
      <xdr:rowOff>84962</xdr:rowOff>
    </xdr:to>
    <xdr:cxnSp macro="">
      <xdr:nvCxnSpPr>
        <xdr:cNvPr id="249" name="直線コネクタ 248">
          <a:extLst>
            <a:ext uri="{FF2B5EF4-FFF2-40B4-BE49-F238E27FC236}">
              <a16:creationId xmlns:a16="http://schemas.microsoft.com/office/drawing/2014/main" id="{081B01CA-D56F-43E7-A613-85B52E121F63}"/>
            </a:ext>
          </a:extLst>
        </xdr:cNvPr>
        <xdr:cNvCxnSpPr/>
      </xdr:nvCxnSpPr>
      <xdr:spPr>
        <a:xfrm flipV="1">
          <a:off x="8496300" y="14501622"/>
          <a:ext cx="7239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34544</xdr:rowOff>
    </xdr:from>
    <xdr:to>
      <xdr:col>46</xdr:col>
      <xdr:colOff>38100</xdr:colOff>
      <xdr:row>86</xdr:row>
      <xdr:rowOff>136144</xdr:rowOff>
    </xdr:to>
    <xdr:sp macro="" textlink="">
      <xdr:nvSpPr>
        <xdr:cNvPr id="250" name="楕円 249">
          <a:extLst>
            <a:ext uri="{FF2B5EF4-FFF2-40B4-BE49-F238E27FC236}">
              <a16:creationId xmlns:a16="http://schemas.microsoft.com/office/drawing/2014/main" id="{2DC22EE6-D567-4B02-AD28-F4510D487F9D}"/>
            </a:ext>
          </a:extLst>
        </xdr:cNvPr>
        <xdr:cNvSpPr/>
      </xdr:nvSpPr>
      <xdr:spPr>
        <a:xfrm>
          <a:off x="7670800" y="144515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84962</xdr:rowOff>
    </xdr:from>
    <xdr:to>
      <xdr:col>50</xdr:col>
      <xdr:colOff>114300</xdr:colOff>
      <xdr:row>86</xdr:row>
      <xdr:rowOff>85344</xdr:rowOff>
    </xdr:to>
    <xdr:cxnSp macro="">
      <xdr:nvCxnSpPr>
        <xdr:cNvPr id="251" name="直線コネクタ 250">
          <a:extLst>
            <a:ext uri="{FF2B5EF4-FFF2-40B4-BE49-F238E27FC236}">
              <a16:creationId xmlns:a16="http://schemas.microsoft.com/office/drawing/2014/main" id="{ADE23C56-0250-4899-857E-CB8A0D5D8B0E}"/>
            </a:ext>
          </a:extLst>
        </xdr:cNvPr>
        <xdr:cNvCxnSpPr/>
      </xdr:nvCxnSpPr>
      <xdr:spPr>
        <a:xfrm flipV="1">
          <a:off x="7713980" y="14502002"/>
          <a:ext cx="78232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170942</xdr:rowOff>
    </xdr:from>
    <xdr:to>
      <xdr:col>41</xdr:col>
      <xdr:colOff>101600</xdr:colOff>
      <xdr:row>86</xdr:row>
      <xdr:rowOff>101092</xdr:rowOff>
    </xdr:to>
    <xdr:sp macro="" textlink="">
      <xdr:nvSpPr>
        <xdr:cNvPr id="252" name="楕円 251">
          <a:extLst>
            <a:ext uri="{FF2B5EF4-FFF2-40B4-BE49-F238E27FC236}">
              <a16:creationId xmlns:a16="http://schemas.microsoft.com/office/drawing/2014/main" id="{34406DB4-9075-489B-B183-7BB4DB7DC3C1}"/>
            </a:ext>
          </a:extLst>
        </xdr:cNvPr>
        <xdr:cNvSpPr/>
      </xdr:nvSpPr>
      <xdr:spPr>
        <a:xfrm>
          <a:off x="6873240" y="144203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50292</xdr:rowOff>
    </xdr:from>
    <xdr:to>
      <xdr:col>45</xdr:col>
      <xdr:colOff>177800</xdr:colOff>
      <xdr:row>86</xdr:row>
      <xdr:rowOff>85344</xdr:rowOff>
    </xdr:to>
    <xdr:cxnSp macro="">
      <xdr:nvCxnSpPr>
        <xdr:cNvPr id="253" name="直線コネクタ 252">
          <a:extLst>
            <a:ext uri="{FF2B5EF4-FFF2-40B4-BE49-F238E27FC236}">
              <a16:creationId xmlns:a16="http://schemas.microsoft.com/office/drawing/2014/main" id="{CEC243AF-02A1-4D06-BFF6-B15294D79EA6}"/>
            </a:ext>
          </a:extLst>
        </xdr:cNvPr>
        <xdr:cNvCxnSpPr/>
      </xdr:nvCxnSpPr>
      <xdr:spPr>
        <a:xfrm>
          <a:off x="6924040" y="14467332"/>
          <a:ext cx="78994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18542</xdr:rowOff>
    </xdr:from>
    <xdr:to>
      <xdr:col>36</xdr:col>
      <xdr:colOff>165100</xdr:colOff>
      <xdr:row>86</xdr:row>
      <xdr:rowOff>120142</xdr:rowOff>
    </xdr:to>
    <xdr:sp macro="" textlink="">
      <xdr:nvSpPr>
        <xdr:cNvPr id="254" name="楕円 253">
          <a:extLst>
            <a:ext uri="{FF2B5EF4-FFF2-40B4-BE49-F238E27FC236}">
              <a16:creationId xmlns:a16="http://schemas.microsoft.com/office/drawing/2014/main" id="{96B771FF-5D0D-4DD2-A1E1-FF2E5027A78E}"/>
            </a:ext>
          </a:extLst>
        </xdr:cNvPr>
        <xdr:cNvSpPr/>
      </xdr:nvSpPr>
      <xdr:spPr>
        <a:xfrm>
          <a:off x="6098540" y="144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50292</xdr:rowOff>
    </xdr:from>
    <xdr:to>
      <xdr:col>41</xdr:col>
      <xdr:colOff>50800</xdr:colOff>
      <xdr:row>86</xdr:row>
      <xdr:rowOff>69342</xdr:rowOff>
    </xdr:to>
    <xdr:cxnSp macro="">
      <xdr:nvCxnSpPr>
        <xdr:cNvPr id="255" name="直線コネクタ 254">
          <a:extLst>
            <a:ext uri="{FF2B5EF4-FFF2-40B4-BE49-F238E27FC236}">
              <a16:creationId xmlns:a16="http://schemas.microsoft.com/office/drawing/2014/main" id="{ACBC2922-B49A-46E6-B7EE-D54F870C3807}"/>
            </a:ext>
          </a:extLst>
        </xdr:cNvPr>
        <xdr:cNvCxnSpPr/>
      </xdr:nvCxnSpPr>
      <xdr:spPr>
        <a:xfrm flipV="1">
          <a:off x="6149340" y="14467332"/>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56" name="n_1aveValue【福祉施設】&#10;一人当たり面積">
          <a:extLst>
            <a:ext uri="{FF2B5EF4-FFF2-40B4-BE49-F238E27FC236}">
              <a16:creationId xmlns:a16="http://schemas.microsoft.com/office/drawing/2014/main" id="{7304D9F7-EDC2-45AD-8AFC-41C27148C1DB}"/>
            </a:ext>
          </a:extLst>
        </xdr:cNvPr>
        <xdr:cNvSpPr txBox="1"/>
      </xdr:nvSpPr>
      <xdr:spPr>
        <a:xfrm>
          <a:off x="8271587" y="1406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57" name="n_2aveValue【福祉施設】&#10;一人当たり面積">
          <a:extLst>
            <a:ext uri="{FF2B5EF4-FFF2-40B4-BE49-F238E27FC236}">
              <a16:creationId xmlns:a16="http://schemas.microsoft.com/office/drawing/2014/main" id="{6ED523E7-87EF-48F3-8C62-8FEF774E1171}"/>
            </a:ext>
          </a:extLst>
        </xdr:cNvPr>
        <xdr:cNvSpPr txBox="1"/>
      </xdr:nvSpPr>
      <xdr:spPr>
        <a:xfrm>
          <a:off x="7509587" y="1408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58" name="n_3aveValue【福祉施設】&#10;一人当たり面積">
          <a:extLst>
            <a:ext uri="{FF2B5EF4-FFF2-40B4-BE49-F238E27FC236}">
              <a16:creationId xmlns:a16="http://schemas.microsoft.com/office/drawing/2014/main" id="{2633623C-3D7C-4145-B5BC-7B34EB8B64D3}"/>
            </a:ext>
          </a:extLst>
        </xdr:cNvPr>
        <xdr:cNvSpPr txBox="1"/>
      </xdr:nvSpPr>
      <xdr:spPr>
        <a:xfrm>
          <a:off x="6712027" y="1410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59" name="n_4aveValue【福祉施設】&#10;一人当たり面積">
          <a:extLst>
            <a:ext uri="{FF2B5EF4-FFF2-40B4-BE49-F238E27FC236}">
              <a16:creationId xmlns:a16="http://schemas.microsoft.com/office/drawing/2014/main" id="{4638CB06-4A3F-4968-A0CD-B4C84EF57493}"/>
            </a:ext>
          </a:extLst>
        </xdr:cNvPr>
        <xdr:cNvSpPr txBox="1"/>
      </xdr:nvSpPr>
      <xdr:spPr>
        <a:xfrm>
          <a:off x="59373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126889</xdr:rowOff>
    </xdr:from>
    <xdr:ext cx="469744" cy="259045"/>
    <xdr:sp macro="" textlink="">
      <xdr:nvSpPr>
        <xdr:cNvPr id="260" name="n_1mainValue【福祉施設】&#10;一人当たり面積">
          <a:extLst>
            <a:ext uri="{FF2B5EF4-FFF2-40B4-BE49-F238E27FC236}">
              <a16:creationId xmlns:a16="http://schemas.microsoft.com/office/drawing/2014/main" id="{62BACFB9-8143-4ABC-B889-DA0A59218AD9}"/>
            </a:ext>
          </a:extLst>
        </xdr:cNvPr>
        <xdr:cNvSpPr txBox="1"/>
      </xdr:nvSpPr>
      <xdr:spPr>
        <a:xfrm>
          <a:off x="8271587" y="14543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127271</xdr:rowOff>
    </xdr:from>
    <xdr:ext cx="469744" cy="259045"/>
    <xdr:sp macro="" textlink="">
      <xdr:nvSpPr>
        <xdr:cNvPr id="261" name="n_2mainValue【福祉施設】&#10;一人当たり面積">
          <a:extLst>
            <a:ext uri="{FF2B5EF4-FFF2-40B4-BE49-F238E27FC236}">
              <a16:creationId xmlns:a16="http://schemas.microsoft.com/office/drawing/2014/main" id="{795300CE-68A4-4DBD-8EFD-51C118721066}"/>
            </a:ext>
          </a:extLst>
        </xdr:cNvPr>
        <xdr:cNvSpPr txBox="1"/>
      </xdr:nvSpPr>
      <xdr:spPr>
        <a:xfrm>
          <a:off x="7509587" y="14544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92219</xdr:rowOff>
    </xdr:from>
    <xdr:ext cx="469744" cy="259045"/>
    <xdr:sp macro="" textlink="">
      <xdr:nvSpPr>
        <xdr:cNvPr id="262" name="n_3mainValue【福祉施設】&#10;一人当たり面積">
          <a:extLst>
            <a:ext uri="{FF2B5EF4-FFF2-40B4-BE49-F238E27FC236}">
              <a16:creationId xmlns:a16="http://schemas.microsoft.com/office/drawing/2014/main" id="{75DB0598-362E-48F7-9822-3712D7797F5A}"/>
            </a:ext>
          </a:extLst>
        </xdr:cNvPr>
        <xdr:cNvSpPr txBox="1"/>
      </xdr:nvSpPr>
      <xdr:spPr>
        <a:xfrm>
          <a:off x="67120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111269</xdr:rowOff>
    </xdr:from>
    <xdr:ext cx="469744" cy="259045"/>
    <xdr:sp macro="" textlink="">
      <xdr:nvSpPr>
        <xdr:cNvPr id="263" name="n_4mainValue【福祉施設】&#10;一人当たり面積">
          <a:extLst>
            <a:ext uri="{FF2B5EF4-FFF2-40B4-BE49-F238E27FC236}">
              <a16:creationId xmlns:a16="http://schemas.microsoft.com/office/drawing/2014/main" id="{8B92E833-FD5B-48B5-9779-E0AE5FC17416}"/>
            </a:ext>
          </a:extLst>
        </xdr:cNvPr>
        <xdr:cNvSpPr txBox="1"/>
      </xdr:nvSpPr>
      <xdr:spPr>
        <a:xfrm>
          <a:off x="59373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4" name="正方形/長方形 263">
          <a:extLst>
            <a:ext uri="{FF2B5EF4-FFF2-40B4-BE49-F238E27FC236}">
              <a16:creationId xmlns:a16="http://schemas.microsoft.com/office/drawing/2014/main" id="{26CC390D-006F-41FF-BD95-2F72CE24CA1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5" name="正方形/長方形 264">
          <a:extLst>
            <a:ext uri="{FF2B5EF4-FFF2-40B4-BE49-F238E27FC236}">
              <a16:creationId xmlns:a16="http://schemas.microsoft.com/office/drawing/2014/main" id="{9C495B22-6D2A-4B85-B46E-9E536BB8F33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6" name="正方形/長方形 265">
          <a:extLst>
            <a:ext uri="{FF2B5EF4-FFF2-40B4-BE49-F238E27FC236}">
              <a16:creationId xmlns:a16="http://schemas.microsoft.com/office/drawing/2014/main" id="{DA639ADF-0F96-49ED-847B-3861B8A4CEE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7" name="正方形/長方形 266">
          <a:extLst>
            <a:ext uri="{FF2B5EF4-FFF2-40B4-BE49-F238E27FC236}">
              <a16:creationId xmlns:a16="http://schemas.microsoft.com/office/drawing/2014/main" id="{A3583FDE-1ED3-4DE2-874C-E56B65BFC23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8" name="正方形/長方形 267">
          <a:extLst>
            <a:ext uri="{FF2B5EF4-FFF2-40B4-BE49-F238E27FC236}">
              <a16:creationId xmlns:a16="http://schemas.microsoft.com/office/drawing/2014/main" id="{F722E561-C07F-4061-A335-821307A0F8B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9" name="正方形/長方形 268">
          <a:extLst>
            <a:ext uri="{FF2B5EF4-FFF2-40B4-BE49-F238E27FC236}">
              <a16:creationId xmlns:a16="http://schemas.microsoft.com/office/drawing/2014/main" id="{591E8178-094F-4AC8-B541-EB2C725F367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0" name="正方形/長方形 269">
          <a:extLst>
            <a:ext uri="{FF2B5EF4-FFF2-40B4-BE49-F238E27FC236}">
              <a16:creationId xmlns:a16="http://schemas.microsoft.com/office/drawing/2014/main" id="{3A9E1F73-E965-400F-987F-B7559F539A7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1" name="正方形/長方形 270">
          <a:extLst>
            <a:ext uri="{FF2B5EF4-FFF2-40B4-BE49-F238E27FC236}">
              <a16:creationId xmlns:a16="http://schemas.microsoft.com/office/drawing/2014/main" id="{FE79C965-94E7-41B6-8B18-5F857E56E45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2" name="正方形/長方形 271">
          <a:extLst>
            <a:ext uri="{FF2B5EF4-FFF2-40B4-BE49-F238E27FC236}">
              <a16:creationId xmlns:a16="http://schemas.microsoft.com/office/drawing/2014/main" id="{6F3CB6BC-18F7-4064-BAA3-0DD40D3368CE}"/>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3" name="正方形/長方形 272">
          <a:extLst>
            <a:ext uri="{FF2B5EF4-FFF2-40B4-BE49-F238E27FC236}">
              <a16:creationId xmlns:a16="http://schemas.microsoft.com/office/drawing/2014/main" id="{3C3F555B-3A2B-405D-8492-435286FFAFA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4" name="正方形/長方形 273">
          <a:extLst>
            <a:ext uri="{FF2B5EF4-FFF2-40B4-BE49-F238E27FC236}">
              <a16:creationId xmlns:a16="http://schemas.microsoft.com/office/drawing/2014/main" id="{2F5605E8-2B5C-4E05-8365-AB516BF481F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5" name="正方形/長方形 274">
          <a:extLst>
            <a:ext uri="{FF2B5EF4-FFF2-40B4-BE49-F238E27FC236}">
              <a16:creationId xmlns:a16="http://schemas.microsoft.com/office/drawing/2014/main" id="{842D06A8-AE3F-4332-BD24-B4344FE4909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6" name="正方形/長方形 275">
          <a:extLst>
            <a:ext uri="{FF2B5EF4-FFF2-40B4-BE49-F238E27FC236}">
              <a16:creationId xmlns:a16="http://schemas.microsoft.com/office/drawing/2014/main" id="{A6629062-AE91-4ECE-AC80-01976C304D2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7" name="正方形/長方形 276">
          <a:extLst>
            <a:ext uri="{FF2B5EF4-FFF2-40B4-BE49-F238E27FC236}">
              <a16:creationId xmlns:a16="http://schemas.microsoft.com/office/drawing/2014/main" id="{E8559A08-E04B-4DA4-A624-5CFA1DF0515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8" name="正方形/長方形 277">
          <a:extLst>
            <a:ext uri="{FF2B5EF4-FFF2-40B4-BE49-F238E27FC236}">
              <a16:creationId xmlns:a16="http://schemas.microsoft.com/office/drawing/2014/main" id="{DA61F4FB-6CBB-416E-A6D8-4526A5110DD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9" name="正方形/長方形 278">
          <a:extLst>
            <a:ext uri="{FF2B5EF4-FFF2-40B4-BE49-F238E27FC236}">
              <a16:creationId xmlns:a16="http://schemas.microsoft.com/office/drawing/2014/main" id="{CE21676C-3A09-42EB-87F6-F8CFB5527385}"/>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0" name="正方形/長方形 279">
          <a:extLst>
            <a:ext uri="{FF2B5EF4-FFF2-40B4-BE49-F238E27FC236}">
              <a16:creationId xmlns:a16="http://schemas.microsoft.com/office/drawing/2014/main" id="{78CA822F-85F6-49EE-B325-30872C8A4AF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1" name="正方形/長方形 280">
          <a:extLst>
            <a:ext uri="{FF2B5EF4-FFF2-40B4-BE49-F238E27FC236}">
              <a16:creationId xmlns:a16="http://schemas.microsoft.com/office/drawing/2014/main" id="{54D18045-277A-4694-965D-1993BB57CF7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2" name="正方形/長方形 281">
          <a:extLst>
            <a:ext uri="{FF2B5EF4-FFF2-40B4-BE49-F238E27FC236}">
              <a16:creationId xmlns:a16="http://schemas.microsoft.com/office/drawing/2014/main" id="{19F71B54-3A5A-4033-91BA-E83A324D9E4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3" name="正方形/長方形 282">
          <a:extLst>
            <a:ext uri="{FF2B5EF4-FFF2-40B4-BE49-F238E27FC236}">
              <a16:creationId xmlns:a16="http://schemas.microsoft.com/office/drawing/2014/main" id="{0F2CB578-68E5-4C1B-92B2-92DD5A81BEA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4" name="正方形/長方形 283">
          <a:extLst>
            <a:ext uri="{FF2B5EF4-FFF2-40B4-BE49-F238E27FC236}">
              <a16:creationId xmlns:a16="http://schemas.microsoft.com/office/drawing/2014/main" id="{3F96B223-7416-4701-8DDC-03FBACF62A7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5" name="正方形/長方形 284">
          <a:extLst>
            <a:ext uri="{FF2B5EF4-FFF2-40B4-BE49-F238E27FC236}">
              <a16:creationId xmlns:a16="http://schemas.microsoft.com/office/drawing/2014/main" id="{BC05D552-8BEC-4C03-96A9-13BA593A54E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6" name="正方形/長方形 285">
          <a:extLst>
            <a:ext uri="{FF2B5EF4-FFF2-40B4-BE49-F238E27FC236}">
              <a16:creationId xmlns:a16="http://schemas.microsoft.com/office/drawing/2014/main" id="{64C3804B-9BE9-4013-9F5C-3A1978CC67F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7" name="正方形/長方形 286">
          <a:extLst>
            <a:ext uri="{FF2B5EF4-FFF2-40B4-BE49-F238E27FC236}">
              <a16:creationId xmlns:a16="http://schemas.microsoft.com/office/drawing/2014/main" id="{2EA6BED5-173B-4AAA-A288-7A2265504B38}"/>
            </a:ext>
          </a:extLst>
        </xdr:cNvPr>
        <xdr:cNvSpPr/>
      </xdr:nvSpPr>
      <xdr:spPr>
        <a:xfrm>
          <a:off x="1096010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8" name="正方形/長方形 287">
          <a:extLst>
            <a:ext uri="{FF2B5EF4-FFF2-40B4-BE49-F238E27FC236}">
              <a16:creationId xmlns:a16="http://schemas.microsoft.com/office/drawing/2014/main" id="{52974C1B-D770-4723-A4E5-F7DCE35FD65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89" name="正方形/長方形 288">
          <a:extLst>
            <a:ext uri="{FF2B5EF4-FFF2-40B4-BE49-F238E27FC236}">
              <a16:creationId xmlns:a16="http://schemas.microsoft.com/office/drawing/2014/main" id="{CF2A0855-0FEC-479A-991A-C423DCAA7EEE}"/>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0" name="正方形/長方形 289">
          <a:extLst>
            <a:ext uri="{FF2B5EF4-FFF2-40B4-BE49-F238E27FC236}">
              <a16:creationId xmlns:a16="http://schemas.microsoft.com/office/drawing/2014/main" id="{6709AC19-76CB-4462-A755-4BDAA255D07C}"/>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1" name="正方形/長方形 290">
          <a:extLst>
            <a:ext uri="{FF2B5EF4-FFF2-40B4-BE49-F238E27FC236}">
              <a16:creationId xmlns:a16="http://schemas.microsoft.com/office/drawing/2014/main" id="{57FCA033-C325-4847-858A-73F6BA704F7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2" name="正方形/長方形 291">
          <a:extLst>
            <a:ext uri="{FF2B5EF4-FFF2-40B4-BE49-F238E27FC236}">
              <a16:creationId xmlns:a16="http://schemas.microsoft.com/office/drawing/2014/main" id="{10518ABE-006C-4F9C-8DBC-5ED8AEC62ED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3" name="正方形/長方形 292">
          <a:extLst>
            <a:ext uri="{FF2B5EF4-FFF2-40B4-BE49-F238E27FC236}">
              <a16:creationId xmlns:a16="http://schemas.microsoft.com/office/drawing/2014/main" id="{8F9D9AA7-66D1-4235-9831-D1439457AEED}"/>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4" name="正方形/長方形 293">
          <a:extLst>
            <a:ext uri="{FF2B5EF4-FFF2-40B4-BE49-F238E27FC236}">
              <a16:creationId xmlns:a16="http://schemas.microsoft.com/office/drawing/2014/main" id="{3BC2C532-9F1E-4B01-ADD3-5ED5BAD78CA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5" name="正方形/長方形 294">
          <a:extLst>
            <a:ext uri="{FF2B5EF4-FFF2-40B4-BE49-F238E27FC236}">
              <a16:creationId xmlns:a16="http://schemas.microsoft.com/office/drawing/2014/main" id="{A2C3B5E9-035F-4DA1-8E07-BB5A8ACB1B78}"/>
            </a:ext>
          </a:extLst>
        </xdr:cNvPr>
        <xdr:cNvSpPr/>
      </xdr:nvSpPr>
      <xdr:spPr>
        <a:xfrm>
          <a:off x="1609344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96" name="正方形/長方形 295">
          <a:extLst>
            <a:ext uri="{FF2B5EF4-FFF2-40B4-BE49-F238E27FC236}">
              <a16:creationId xmlns:a16="http://schemas.microsoft.com/office/drawing/2014/main" id="{A64ED097-D067-4E16-9BD4-BC021C00D7C9}"/>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7" name="正方形/長方形 296">
          <a:extLst>
            <a:ext uri="{FF2B5EF4-FFF2-40B4-BE49-F238E27FC236}">
              <a16:creationId xmlns:a16="http://schemas.microsoft.com/office/drawing/2014/main" id="{27E3838D-3E9C-4058-84DA-04FB097A715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8" name="正方形/長方形 297">
          <a:extLst>
            <a:ext uri="{FF2B5EF4-FFF2-40B4-BE49-F238E27FC236}">
              <a16:creationId xmlns:a16="http://schemas.microsoft.com/office/drawing/2014/main" id="{24CECE6E-3C45-4AFC-8712-E2777EFF4A1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9" name="正方形/長方形 298">
          <a:extLst>
            <a:ext uri="{FF2B5EF4-FFF2-40B4-BE49-F238E27FC236}">
              <a16:creationId xmlns:a16="http://schemas.microsoft.com/office/drawing/2014/main" id="{75ED17DA-1484-4BFA-AA1C-2C4F81CDC3C2}"/>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0" name="正方形/長方形 299">
          <a:extLst>
            <a:ext uri="{FF2B5EF4-FFF2-40B4-BE49-F238E27FC236}">
              <a16:creationId xmlns:a16="http://schemas.microsoft.com/office/drawing/2014/main" id="{63F46AE8-FE70-4EA9-8D53-448E3F8E625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1" name="正方形/長方形 300">
          <a:extLst>
            <a:ext uri="{FF2B5EF4-FFF2-40B4-BE49-F238E27FC236}">
              <a16:creationId xmlns:a16="http://schemas.microsoft.com/office/drawing/2014/main" id="{04AA28E5-F538-434F-844A-97FC117E78F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2" name="正方形/長方形 301">
          <a:extLst>
            <a:ext uri="{FF2B5EF4-FFF2-40B4-BE49-F238E27FC236}">
              <a16:creationId xmlns:a16="http://schemas.microsoft.com/office/drawing/2014/main" id="{7F05840F-B2DA-476A-9D8E-67DF0467B30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3" name="正方形/長方形 302">
          <a:extLst>
            <a:ext uri="{FF2B5EF4-FFF2-40B4-BE49-F238E27FC236}">
              <a16:creationId xmlns:a16="http://schemas.microsoft.com/office/drawing/2014/main" id="{8A3E8878-E848-4F25-BB24-36DDA0338065}"/>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04" name="正方形/長方形 303">
          <a:extLst>
            <a:ext uri="{FF2B5EF4-FFF2-40B4-BE49-F238E27FC236}">
              <a16:creationId xmlns:a16="http://schemas.microsoft.com/office/drawing/2014/main" id="{90A84962-7885-4CCB-AAF1-7AB06309233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05" name="正方形/長方形 304">
          <a:extLst>
            <a:ext uri="{FF2B5EF4-FFF2-40B4-BE49-F238E27FC236}">
              <a16:creationId xmlns:a16="http://schemas.microsoft.com/office/drawing/2014/main" id="{807032A3-BD18-44EB-86C8-E6AD2BB94D1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06" name="正方形/長方形 305">
          <a:extLst>
            <a:ext uri="{FF2B5EF4-FFF2-40B4-BE49-F238E27FC236}">
              <a16:creationId xmlns:a16="http://schemas.microsoft.com/office/drawing/2014/main" id="{F71EB711-6050-4F17-B2BA-178E8CAB7BF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07" name="正方形/長方形 306">
          <a:extLst>
            <a:ext uri="{FF2B5EF4-FFF2-40B4-BE49-F238E27FC236}">
              <a16:creationId xmlns:a16="http://schemas.microsoft.com/office/drawing/2014/main" id="{E1A49067-2B22-4FAA-864D-DE1818F59E4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08" name="正方形/長方形 307">
          <a:extLst>
            <a:ext uri="{FF2B5EF4-FFF2-40B4-BE49-F238E27FC236}">
              <a16:creationId xmlns:a16="http://schemas.microsoft.com/office/drawing/2014/main" id="{5400FFF1-7638-42F1-A550-C4444930BA4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09" name="正方形/長方形 308">
          <a:extLst>
            <a:ext uri="{FF2B5EF4-FFF2-40B4-BE49-F238E27FC236}">
              <a16:creationId xmlns:a16="http://schemas.microsoft.com/office/drawing/2014/main" id="{E969EADF-72C7-467A-BB7D-BA11DB9F88D3}"/>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0" name="正方形/長方形 309">
          <a:extLst>
            <a:ext uri="{FF2B5EF4-FFF2-40B4-BE49-F238E27FC236}">
              <a16:creationId xmlns:a16="http://schemas.microsoft.com/office/drawing/2014/main" id="{3116F8E7-2AC8-44BE-B345-418BE2F88AD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1" name="正方形/長方形 310">
          <a:extLst>
            <a:ext uri="{FF2B5EF4-FFF2-40B4-BE49-F238E27FC236}">
              <a16:creationId xmlns:a16="http://schemas.microsoft.com/office/drawing/2014/main" id="{69615925-DBBA-4796-931B-E3B1D3728C07}"/>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12" name="正方形/長方形 311">
          <a:extLst>
            <a:ext uri="{FF2B5EF4-FFF2-40B4-BE49-F238E27FC236}">
              <a16:creationId xmlns:a16="http://schemas.microsoft.com/office/drawing/2014/main" id="{68A88DA6-07FD-4FC0-9FB9-1C49EE3E286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3" name="正方形/長方形 312">
          <a:extLst>
            <a:ext uri="{FF2B5EF4-FFF2-40B4-BE49-F238E27FC236}">
              <a16:creationId xmlns:a16="http://schemas.microsoft.com/office/drawing/2014/main" id="{25AEDDE3-6BD0-4B27-A958-5E0BAB35D9F6}"/>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4" name="正方形/長方形 313">
          <a:extLst>
            <a:ext uri="{FF2B5EF4-FFF2-40B4-BE49-F238E27FC236}">
              <a16:creationId xmlns:a16="http://schemas.microsoft.com/office/drawing/2014/main" id="{19AE5721-1B4F-4045-AC39-0D9FA1DC4C6E}"/>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5" name="正方形/長方形 314">
          <a:extLst>
            <a:ext uri="{FF2B5EF4-FFF2-40B4-BE49-F238E27FC236}">
              <a16:creationId xmlns:a16="http://schemas.microsoft.com/office/drawing/2014/main" id="{AB16A1BD-CE77-46AF-A688-7AF91693050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16" name="正方形/長方形 315">
          <a:extLst>
            <a:ext uri="{FF2B5EF4-FFF2-40B4-BE49-F238E27FC236}">
              <a16:creationId xmlns:a16="http://schemas.microsoft.com/office/drawing/2014/main" id="{189AAA8C-672E-4789-8897-46BF62A171A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17" name="正方形/長方形 316">
          <a:extLst>
            <a:ext uri="{FF2B5EF4-FFF2-40B4-BE49-F238E27FC236}">
              <a16:creationId xmlns:a16="http://schemas.microsoft.com/office/drawing/2014/main" id="{D5EA157B-0AC0-462E-A79F-3511E4BED8C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8" name="正方形/長方形 317">
          <a:extLst>
            <a:ext uri="{FF2B5EF4-FFF2-40B4-BE49-F238E27FC236}">
              <a16:creationId xmlns:a16="http://schemas.microsoft.com/office/drawing/2014/main" id="{9E8C660C-4325-40EF-8517-468538A4A31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9" name="正方形/長方形 318">
          <a:extLst>
            <a:ext uri="{FF2B5EF4-FFF2-40B4-BE49-F238E27FC236}">
              <a16:creationId xmlns:a16="http://schemas.microsoft.com/office/drawing/2014/main" id="{45998F75-8971-496E-A33C-355A13980B9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0" name="テキスト ボックス 319">
          <a:extLst>
            <a:ext uri="{FF2B5EF4-FFF2-40B4-BE49-F238E27FC236}">
              <a16:creationId xmlns:a16="http://schemas.microsoft.com/office/drawing/2014/main" id="{FF3A9721-DE46-4AB4-89C2-784C953F431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1" name="直線コネクタ 320">
          <a:extLst>
            <a:ext uri="{FF2B5EF4-FFF2-40B4-BE49-F238E27FC236}">
              <a16:creationId xmlns:a16="http://schemas.microsoft.com/office/drawing/2014/main" id="{C9CEF9E0-E316-42E3-82BF-8C65EAD1101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2" name="テキスト ボックス 321">
          <a:extLst>
            <a:ext uri="{FF2B5EF4-FFF2-40B4-BE49-F238E27FC236}">
              <a16:creationId xmlns:a16="http://schemas.microsoft.com/office/drawing/2014/main" id="{DCDFE425-0C89-4D40-82AF-6D908204C22A}"/>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23" name="直線コネクタ 322">
          <a:extLst>
            <a:ext uri="{FF2B5EF4-FFF2-40B4-BE49-F238E27FC236}">
              <a16:creationId xmlns:a16="http://schemas.microsoft.com/office/drawing/2014/main" id="{3AE57F5B-81D1-4A95-AC19-6E7D93DD9104}"/>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24" name="テキスト ボックス 323">
          <a:extLst>
            <a:ext uri="{FF2B5EF4-FFF2-40B4-BE49-F238E27FC236}">
              <a16:creationId xmlns:a16="http://schemas.microsoft.com/office/drawing/2014/main" id="{96594631-A759-487A-A1C0-6CDFC18735C2}"/>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25" name="直線コネクタ 324">
          <a:extLst>
            <a:ext uri="{FF2B5EF4-FFF2-40B4-BE49-F238E27FC236}">
              <a16:creationId xmlns:a16="http://schemas.microsoft.com/office/drawing/2014/main" id="{60BEB78D-AB26-49FF-BA0F-FFF18B951361}"/>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26" name="テキスト ボックス 325">
          <a:extLst>
            <a:ext uri="{FF2B5EF4-FFF2-40B4-BE49-F238E27FC236}">
              <a16:creationId xmlns:a16="http://schemas.microsoft.com/office/drawing/2014/main" id="{1461A317-48E9-43F3-A023-F5AB58AB4938}"/>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27" name="直線コネクタ 326">
          <a:extLst>
            <a:ext uri="{FF2B5EF4-FFF2-40B4-BE49-F238E27FC236}">
              <a16:creationId xmlns:a16="http://schemas.microsoft.com/office/drawing/2014/main" id="{15D90433-0207-410A-BF26-AA4957175833}"/>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28" name="テキスト ボックス 327">
          <a:extLst>
            <a:ext uri="{FF2B5EF4-FFF2-40B4-BE49-F238E27FC236}">
              <a16:creationId xmlns:a16="http://schemas.microsoft.com/office/drawing/2014/main" id="{85190770-CC77-4391-B4C6-87590D489DD9}"/>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29" name="直線コネクタ 328">
          <a:extLst>
            <a:ext uri="{FF2B5EF4-FFF2-40B4-BE49-F238E27FC236}">
              <a16:creationId xmlns:a16="http://schemas.microsoft.com/office/drawing/2014/main" id="{C639B101-EE02-40D8-ABE3-37B907171C9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30" name="テキスト ボックス 329">
          <a:extLst>
            <a:ext uri="{FF2B5EF4-FFF2-40B4-BE49-F238E27FC236}">
              <a16:creationId xmlns:a16="http://schemas.microsoft.com/office/drawing/2014/main" id="{814D8B6B-1C20-4E07-B9C4-6BF066C18322}"/>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31" name="直線コネクタ 330">
          <a:extLst>
            <a:ext uri="{FF2B5EF4-FFF2-40B4-BE49-F238E27FC236}">
              <a16:creationId xmlns:a16="http://schemas.microsoft.com/office/drawing/2014/main" id="{438ECDE5-B069-48EB-884E-D7DAEF5EA7DB}"/>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32" name="テキスト ボックス 331">
          <a:extLst>
            <a:ext uri="{FF2B5EF4-FFF2-40B4-BE49-F238E27FC236}">
              <a16:creationId xmlns:a16="http://schemas.microsoft.com/office/drawing/2014/main" id="{13614AB0-2F63-4F43-B487-8A06929FB667}"/>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33" name="直線コネクタ 332">
          <a:extLst>
            <a:ext uri="{FF2B5EF4-FFF2-40B4-BE49-F238E27FC236}">
              <a16:creationId xmlns:a16="http://schemas.microsoft.com/office/drawing/2014/main" id="{5962C473-F4D0-403C-ACCD-90F9D71B29A8}"/>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34" name="テキスト ボックス 333">
          <a:extLst>
            <a:ext uri="{FF2B5EF4-FFF2-40B4-BE49-F238E27FC236}">
              <a16:creationId xmlns:a16="http://schemas.microsoft.com/office/drawing/2014/main" id="{B8427CCF-2A03-4920-B973-47733A4BE933}"/>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5" name="直線コネクタ 334">
          <a:extLst>
            <a:ext uri="{FF2B5EF4-FFF2-40B4-BE49-F238E27FC236}">
              <a16:creationId xmlns:a16="http://schemas.microsoft.com/office/drawing/2014/main" id="{D9D75172-9182-401A-B471-4615563DB9A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6" name="【消防施設】&#10;有形固定資産減価償却率グラフ枠">
          <a:extLst>
            <a:ext uri="{FF2B5EF4-FFF2-40B4-BE49-F238E27FC236}">
              <a16:creationId xmlns:a16="http://schemas.microsoft.com/office/drawing/2014/main" id="{AE531787-11E9-4DDB-A07E-75035F10E6F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337" name="直線コネクタ 336">
          <a:extLst>
            <a:ext uri="{FF2B5EF4-FFF2-40B4-BE49-F238E27FC236}">
              <a16:creationId xmlns:a16="http://schemas.microsoft.com/office/drawing/2014/main" id="{7B1497D5-5EF5-4F32-AC94-B708D2C5EA85}"/>
            </a:ext>
          </a:extLst>
        </xdr:cNvPr>
        <xdr:cNvCxnSpPr/>
      </xdr:nvCxnSpPr>
      <xdr:spPr>
        <a:xfrm flipV="1">
          <a:off x="14375764" y="13107489"/>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38" name="【消防施設】&#10;有形固定資産減価償却率最小値テキスト">
          <a:extLst>
            <a:ext uri="{FF2B5EF4-FFF2-40B4-BE49-F238E27FC236}">
              <a16:creationId xmlns:a16="http://schemas.microsoft.com/office/drawing/2014/main" id="{D7857F2D-BD8C-432F-8167-1425CF3628FF}"/>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39" name="直線コネクタ 338">
          <a:extLst>
            <a:ext uri="{FF2B5EF4-FFF2-40B4-BE49-F238E27FC236}">
              <a16:creationId xmlns:a16="http://schemas.microsoft.com/office/drawing/2014/main" id="{D3641800-DEAB-48DB-B189-009BC4E958AA}"/>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340" name="【消防施設】&#10;有形固定資産減価償却率最大値テキスト">
          <a:extLst>
            <a:ext uri="{FF2B5EF4-FFF2-40B4-BE49-F238E27FC236}">
              <a16:creationId xmlns:a16="http://schemas.microsoft.com/office/drawing/2014/main" id="{D4B4F91C-0ACC-460F-9FF2-32CFEB9B2755}"/>
            </a:ext>
          </a:extLst>
        </xdr:cNvPr>
        <xdr:cNvSpPr txBox="1"/>
      </xdr:nvSpPr>
      <xdr:spPr>
        <a:xfrm>
          <a:off x="14414500" y="128903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341" name="直線コネクタ 340">
          <a:extLst>
            <a:ext uri="{FF2B5EF4-FFF2-40B4-BE49-F238E27FC236}">
              <a16:creationId xmlns:a16="http://schemas.microsoft.com/office/drawing/2014/main" id="{82D8B052-DAB8-4CF9-8B08-2DB99207A2F2}"/>
            </a:ext>
          </a:extLst>
        </xdr:cNvPr>
        <xdr:cNvCxnSpPr/>
      </xdr:nvCxnSpPr>
      <xdr:spPr>
        <a:xfrm>
          <a:off x="14287500" y="13107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342" name="【消防施設】&#10;有形固定資産減価償却率平均値テキスト">
          <a:extLst>
            <a:ext uri="{FF2B5EF4-FFF2-40B4-BE49-F238E27FC236}">
              <a16:creationId xmlns:a16="http://schemas.microsoft.com/office/drawing/2014/main" id="{FCF69E0D-E58A-42F5-8039-8EB3D8CA58A2}"/>
            </a:ext>
          </a:extLst>
        </xdr:cNvPr>
        <xdr:cNvSpPr txBox="1"/>
      </xdr:nvSpPr>
      <xdr:spPr>
        <a:xfrm>
          <a:off x="14414500" y="1374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343" name="フローチャート: 判断 342">
          <a:extLst>
            <a:ext uri="{FF2B5EF4-FFF2-40B4-BE49-F238E27FC236}">
              <a16:creationId xmlns:a16="http://schemas.microsoft.com/office/drawing/2014/main" id="{B0BC2EF1-7DC3-4990-BD61-2071ACAE1D03}"/>
            </a:ext>
          </a:extLst>
        </xdr:cNvPr>
        <xdr:cNvSpPr/>
      </xdr:nvSpPr>
      <xdr:spPr>
        <a:xfrm>
          <a:off x="14325600" y="138856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344" name="フローチャート: 判断 343">
          <a:extLst>
            <a:ext uri="{FF2B5EF4-FFF2-40B4-BE49-F238E27FC236}">
              <a16:creationId xmlns:a16="http://schemas.microsoft.com/office/drawing/2014/main" id="{658220AE-D6CF-41EB-930B-2995B0FC881F}"/>
            </a:ext>
          </a:extLst>
        </xdr:cNvPr>
        <xdr:cNvSpPr/>
      </xdr:nvSpPr>
      <xdr:spPr>
        <a:xfrm>
          <a:off x="13578840" y="138497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345" name="フローチャート: 判断 344">
          <a:extLst>
            <a:ext uri="{FF2B5EF4-FFF2-40B4-BE49-F238E27FC236}">
              <a16:creationId xmlns:a16="http://schemas.microsoft.com/office/drawing/2014/main" id="{9A5282A4-703A-44EA-B9F1-D82396AAEAC2}"/>
            </a:ext>
          </a:extLst>
        </xdr:cNvPr>
        <xdr:cNvSpPr/>
      </xdr:nvSpPr>
      <xdr:spPr>
        <a:xfrm>
          <a:off x="12804140" y="138562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346" name="フローチャート: 判断 345">
          <a:extLst>
            <a:ext uri="{FF2B5EF4-FFF2-40B4-BE49-F238E27FC236}">
              <a16:creationId xmlns:a16="http://schemas.microsoft.com/office/drawing/2014/main" id="{9C00D0F6-6181-4351-9F75-BA017C2FE6CA}"/>
            </a:ext>
          </a:extLst>
        </xdr:cNvPr>
        <xdr:cNvSpPr/>
      </xdr:nvSpPr>
      <xdr:spPr>
        <a:xfrm>
          <a:off x="12029440" y="138660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347" name="フローチャート: 判断 346">
          <a:extLst>
            <a:ext uri="{FF2B5EF4-FFF2-40B4-BE49-F238E27FC236}">
              <a16:creationId xmlns:a16="http://schemas.microsoft.com/office/drawing/2014/main" id="{70C8684E-4710-4A9E-B5BF-A1145A6D4F39}"/>
            </a:ext>
          </a:extLst>
        </xdr:cNvPr>
        <xdr:cNvSpPr/>
      </xdr:nvSpPr>
      <xdr:spPr>
        <a:xfrm>
          <a:off x="11231880" y="138742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2C2CB5F3-8AD8-404D-BC9C-F845197FCCC5}"/>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3CE7ABC-D9A9-456F-BA91-0AC6AF55434A}"/>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136A097B-4E8A-4D3E-8269-69F3ABBEA52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6EE9CBC-151E-4C83-9363-E3412051D25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F0B537C-F67A-474C-84CA-F0FA0271424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62412</xdr:rowOff>
    </xdr:from>
    <xdr:to>
      <xdr:col>85</xdr:col>
      <xdr:colOff>177800</xdr:colOff>
      <xdr:row>84</xdr:row>
      <xdr:rowOff>164012</xdr:rowOff>
    </xdr:to>
    <xdr:sp macro="" textlink="">
      <xdr:nvSpPr>
        <xdr:cNvPr id="353" name="楕円 352">
          <a:extLst>
            <a:ext uri="{FF2B5EF4-FFF2-40B4-BE49-F238E27FC236}">
              <a16:creationId xmlns:a16="http://schemas.microsoft.com/office/drawing/2014/main" id="{028FC8F6-5B65-484F-B24D-6C184222A15E}"/>
            </a:ext>
          </a:extLst>
        </xdr:cNvPr>
        <xdr:cNvSpPr/>
      </xdr:nvSpPr>
      <xdr:spPr>
        <a:xfrm>
          <a:off x="14325600" y="1414417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40839</xdr:rowOff>
    </xdr:from>
    <xdr:ext cx="405111" cy="259045"/>
    <xdr:sp macro="" textlink="">
      <xdr:nvSpPr>
        <xdr:cNvPr id="354" name="【消防施設】&#10;有形固定資産減価償却率該当値テキスト">
          <a:extLst>
            <a:ext uri="{FF2B5EF4-FFF2-40B4-BE49-F238E27FC236}">
              <a16:creationId xmlns:a16="http://schemas.microsoft.com/office/drawing/2014/main" id="{0B3F0B9B-1C3E-44EA-8789-471E9F973F85}"/>
            </a:ext>
          </a:extLst>
        </xdr:cNvPr>
        <xdr:cNvSpPr txBox="1"/>
      </xdr:nvSpPr>
      <xdr:spPr>
        <a:xfrm>
          <a:off x="14414500" y="1412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18324</xdr:rowOff>
    </xdr:from>
    <xdr:to>
      <xdr:col>81</xdr:col>
      <xdr:colOff>101600</xdr:colOff>
      <xdr:row>84</xdr:row>
      <xdr:rowOff>119924</xdr:rowOff>
    </xdr:to>
    <xdr:sp macro="" textlink="">
      <xdr:nvSpPr>
        <xdr:cNvPr id="355" name="楕円 354">
          <a:extLst>
            <a:ext uri="{FF2B5EF4-FFF2-40B4-BE49-F238E27FC236}">
              <a16:creationId xmlns:a16="http://schemas.microsoft.com/office/drawing/2014/main" id="{207D36E4-EE35-4ED9-BA89-44EE80589393}"/>
            </a:ext>
          </a:extLst>
        </xdr:cNvPr>
        <xdr:cNvSpPr/>
      </xdr:nvSpPr>
      <xdr:spPr>
        <a:xfrm>
          <a:off x="13578840" y="1410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69124</xdr:rowOff>
    </xdr:from>
    <xdr:to>
      <xdr:col>85</xdr:col>
      <xdr:colOff>127000</xdr:colOff>
      <xdr:row>84</xdr:row>
      <xdr:rowOff>113212</xdr:rowOff>
    </xdr:to>
    <xdr:cxnSp macro="">
      <xdr:nvCxnSpPr>
        <xdr:cNvPr id="356" name="直線コネクタ 355">
          <a:extLst>
            <a:ext uri="{FF2B5EF4-FFF2-40B4-BE49-F238E27FC236}">
              <a16:creationId xmlns:a16="http://schemas.microsoft.com/office/drawing/2014/main" id="{5B753D71-8491-4BA9-85F8-B190706886A6}"/>
            </a:ext>
          </a:extLst>
        </xdr:cNvPr>
        <xdr:cNvCxnSpPr/>
      </xdr:nvCxnSpPr>
      <xdr:spPr>
        <a:xfrm>
          <a:off x="13629640" y="14150884"/>
          <a:ext cx="74676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145687</xdr:rowOff>
    </xdr:from>
    <xdr:to>
      <xdr:col>76</xdr:col>
      <xdr:colOff>165100</xdr:colOff>
      <xdr:row>84</xdr:row>
      <xdr:rowOff>75837</xdr:rowOff>
    </xdr:to>
    <xdr:sp macro="" textlink="">
      <xdr:nvSpPr>
        <xdr:cNvPr id="357" name="楕円 356">
          <a:extLst>
            <a:ext uri="{FF2B5EF4-FFF2-40B4-BE49-F238E27FC236}">
              <a16:creationId xmlns:a16="http://schemas.microsoft.com/office/drawing/2014/main" id="{3271C6C9-CFFB-4AB6-ADB3-A55E8D527587}"/>
            </a:ext>
          </a:extLst>
        </xdr:cNvPr>
        <xdr:cNvSpPr/>
      </xdr:nvSpPr>
      <xdr:spPr>
        <a:xfrm>
          <a:off x="12804140" y="140598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25037</xdr:rowOff>
    </xdr:from>
    <xdr:to>
      <xdr:col>81</xdr:col>
      <xdr:colOff>50800</xdr:colOff>
      <xdr:row>84</xdr:row>
      <xdr:rowOff>69124</xdr:rowOff>
    </xdr:to>
    <xdr:cxnSp macro="">
      <xdr:nvCxnSpPr>
        <xdr:cNvPr id="358" name="直線コネクタ 357">
          <a:extLst>
            <a:ext uri="{FF2B5EF4-FFF2-40B4-BE49-F238E27FC236}">
              <a16:creationId xmlns:a16="http://schemas.microsoft.com/office/drawing/2014/main" id="{6363034B-7272-4D20-A408-25AF605B07B6}"/>
            </a:ext>
          </a:extLst>
        </xdr:cNvPr>
        <xdr:cNvCxnSpPr/>
      </xdr:nvCxnSpPr>
      <xdr:spPr>
        <a:xfrm>
          <a:off x="12854940" y="14106797"/>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101600</xdr:rowOff>
    </xdr:from>
    <xdr:to>
      <xdr:col>72</xdr:col>
      <xdr:colOff>38100</xdr:colOff>
      <xdr:row>84</xdr:row>
      <xdr:rowOff>31750</xdr:rowOff>
    </xdr:to>
    <xdr:sp macro="" textlink="">
      <xdr:nvSpPr>
        <xdr:cNvPr id="359" name="楕円 358">
          <a:extLst>
            <a:ext uri="{FF2B5EF4-FFF2-40B4-BE49-F238E27FC236}">
              <a16:creationId xmlns:a16="http://schemas.microsoft.com/office/drawing/2014/main" id="{5B313262-B989-4D18-97C4-D29A1D1DC79D}"/>
            </a:ext>
          </a:extLst>
        </xdr:cNvPr>
        <xdr:cNvSpPr/>
      </xdr:nvSpPr>
      <xdr:spPr>
        <a:xfrm>
          <a:off x="12029440" y="14015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152400</xdr:rowOff>
    </xdr:from>
    <xdr:to>
      <xdr:col>76</xdr:col>
      <xdr:colOff>114300</xdr:colOff>
      <xdr:row>84</xdr:row>
      <xdr:rowOff>25037</xdr:rowOff>
    </xdr:to>
    <xdr:cxnSp macro="">
      <xdr:nvCxnSpPr>
        <xdr:cNvPr id="360" name="直線コネクタ 359">
          <a:extLst>
            <a:ext uri="{FF2B5EF4-FFF2-40B4-BE49-F238E27FC236}">
              <a16:creationId xmlns:a16="http://schemas.microsoft.com/office/drawing/2014/main" id="{E703F009-9D78-422C-87B3-DEC18687CD0D}"/>
            </a:ext>
          </a:extLst>
        </xdr:cNvPr>
        <xdr:cNvCxnSpPr/>
      </xdr:nvCxnSpPr>
      <xdr:spPr>
        <a:xfrm>
          <a:off x="12072620" y="14066520"/>
          <a:ext cx="78232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57513</xdr:rowOff>
    </xdr:from>
    <xdr:to>
      <xdr:col>67</xdr:col>
      <xdr:colOff>101600</xdr:colOff>
      <xdr:row>83</xdr:row>
      <xdr:rowOff>159113</xdr:rowOff>
    </xdr:to>
    <xdr:sp macro="" textlink="">
      <xdr:nvSpPr>
        <xdr:cNvPr id="361" name="楕円 360">
          <a:extLst>
            <a:ext uri="{FF2B5EF4-FFF2-40B4-BE49-F238E27FC236}">
              <a16:creationId xmlns:a16="http://schemas.microsoft.com/office/drawing/2014/main" id="{3DB4AF74-A597-4CCD-AC92-EBF0ECB0E8BE}"/>
            </a:ext>
          </a:extLst>
        </xdr:cNvPr>
        <xdr:cNvSpPr/>
      </xdr:nvSpPr>
      <xdr:spPr>
        <a:xfrm>
          <a:off x="11231880" y="1397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108313</xdr:rowOff>
    </xdr:from>
    <xdr:to>
      <xdr:col>71</xdr:col>
      <xdr:colOff>177800</xdr:colOff>
      <xdr:row>83</xdr:row>
      <xdr:rowOff>152400</xdr:rowOff>
    </xdr:to>
    <xdr:cxnSp macro="">
      <xdr:nvCxnSpPr>
        <xdr:cNvPr id="362" name="直線コネクタ 361">
          <a:extLst>
            <a:ext uri="{FF2B5EF4-FFF2-40B4-BE49-F238E27FC236}">
              <a16:creationId xmlns:a16="http://schemas.microsoft.com/office/drawing/2014/main" id="{673B0F99-E5E5-4E00-AA4C-40D9D5925858}"/>
            </a:ext>
          </a:extLst>
        </xdr:cNvPr>
        <xdr:cNvCxnSpPr/>
      </xdr:nvCxnSpPr>
      <xdr:spPr>
        <a:xfrm>
          <a:off x="11282680" y="14022433"/>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363" name="n_1aveValue【消防施設】&#10;有形固定資産減価償却率">
          <a:extLst>
            <a:ext uri="{FF2B5EF4-FFF2-40B4-BE49-F238E27FC236}">
              <a16:creationId xmlns:a16="http://schemas.microsoft.com/office/drawing/2014/main" id="{C432CB1A-E8CF-468E-B77A-D59D3AE0EE76}"/>
            </a:ext>
          </a:extLst>
        </xdr:cNvPr>
        <xdr:cNvSpPr txBox="1"/>
      </xdr:nvSpPr>
      <xdr:spPr>
        <a:xfrm>
          <a:off x="13437244" y="13628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364" name="n_2aveValue【消防施設】&#10;有形固定資産減価償却率">
          <a:extLst>
            <a:ext uri="{FF2B5EF4-FFF2-40B4-BE49-F238E27FC236}">
              <a16:creationId xmlns:a16="http://schemas.microsoft.com/office/drawing/2014/main" id="{42A2C29F-BF7C-43D9-BE80-BF2AE20ED88D}"/>
            </a:ext>
          </a:extLst>
        </xdr:cNvPr>
        <xdr:cNvSpPr txBox="1"/>
      </xdr:nvSpPr>
      <xdr:spPr>
        <a:xfrm>
          <a:off x="12675244" y="1363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365" name="n_3aveValue【消防施設】&#10;有形固定資産減価償却率">
          <a:extLst>
            <a:ext uri="{FF2B5EF4-FFF2-40B4-BE49-F238E27FC236}">
              <a16:creationId xmlns:a16="http://schemas.microsoft.com/office/drawing/2014/main" id="{647EFB98-24D9-4F38-808B-2558568B00FE}"/>
            </a:ext>
          </a:extLst>
        </xdr:cNvPr>
        <xdr:cNvSpPr txBox="1"/>
      </xdr:nvSpPr>
      <xdr:spPr>
        <a:xfrm>
          <a:off x="11900544" y="1364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366" name="n_4aveValue【消防施設】&#10;有形固定資産減価償却率">
          <a:extLst>
            <a:ext uri="{FF2B5EF4-FFF2-40B4-BE49-F238E27FC236}">
              <a16:creationId xmlns:a16="http://schemas.microsoft.com/office/drawing/2014/main" id="{5C978FBD-27ED-43EF-A31A-551E1A187297}"/>
            </a:ext>
          </a:extLst>
        </xdr:cNvPr>
        <xdr:cNvSpPr txBox="1"/>
      </xdr:nvSpPr>
      <xdr:spPr>
        <a:xfrm>
          <a:off x="11102984" y="1365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111051</xdr:rowOff>
    </xdr:from>
    <xdr:ext cx="405111" cy="259045"/>
    <xdr:sp macro="" textlink="">
      <xdr:nvSpPr>
        <xdr:cNvPr id="367" name="n_1mainValue【消防施設】&#10;有形固定資産減価償却率">
          <a:extLst>
            <a:ext uri="{FF2B5EF4-FFF2-40B4-BE49-F238E27FC236}">
              <a16:creationId xmlns:a16="http://schemas.microsoft.com/office/drawing/2014/main" id="{2359D959-C26E-4004-B079-D260E747AD2F}"/>
            </a:ext>
          </a:extLst>
        </xdr:cNvPr>
        <xdr:cNvSpPr txBox="1"/>
      </xdr:nvSpPr>
      <xdr:spPr>
        <a:xfrm>
          <a:off x="13437244" y="1419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66964</xdr:rowOff>
    </xdr:from>
    <xdr:ext cx="405111" cy="259045"/>
    <xdr:sp macro="" textlink="">
      <xdr:nvSpPr>
        <xdr:cNvPr id="368" name="n_2mainValue【消防施設】&#10;有形固定資産減価償却率">
          <a:extLst>
            <a:ext uri="{FF2B5EF4-FFF2-40B4-BE49-F238E27FC236}">
              <a16:creationId xmlns:a16="http://schemas.microsoft.com/office/drawing/2014/main" id="{F24E881A-C4E8-4CC3-A78B-E053D9CFB79D}"/>
            </a:ext>
          </a:extLst>
        </xdr:cNvPr>
        <xdr:cNvSpPr txBox="1"/>
      </xdr:nvSpPr>
      <xdr:spPr>
        <a:xfrm>
          <a:off x="12675244" y="1414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22877</xdr:rowOff>
    </xdr:from>
    <xdr:ext cx="405111" cy="259045"/>
    <xdr:sp macro="" textlink="">
      <xdr:nvSpPr>
        <xdr:cNvPr id="369" name="n_3mainValue【消防施設】&#10;有形固定資産減価償却率">
          <a:extLst>
            <a:ext uri="{FF2B5EF4-FFF2-40B4-BE49-F238E27FC236}">
              <a16:creationId xmlns:a16="http://schemas.microsoft.com/office/drawing/2014/main" id="{454B4E3D-2D18-49F3-9F2E-50BB3AC22725}"/>
            </a:ext>
          </a:extLst>
        </xdr:cNvPr>
        <xdr:cNvSpPr txBox="1"/>
      </xdr:nvSpPr>
      <xdr:spPr>
        <a:xfrm>
          <a:off x="11900544" y="1410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150240</xdr:rowOff>
    </xdr:from>
    <xdr:ext cx="405111" cy="259045"/>
    <xdr:sp macro="" textlink="">
      <xdr:nvSpPr>
        <xdr:cNvPr id="370" name="n_4mainValue【消防施設】&#10;有形固定資産減価償却率">
          <a:extLst>
            <a:ext uri="{FF2B5EF4-FFF2-40B4-BE49-F238E27FC236}">
              <a16:creationId xmlns:a16="http://schemas.microsoft.com/office/drawing/2014/main" id="{77E52488-4368-4151-B64D-F3E8FEDC62BB}"/>
            </a:ext>
          </a:extLst>
        </xdr:cNvPr>
        <xdr:cNvSpPr txBox="1"/>
      </xdr:nvSpPr>
      <xdr:spPr>
        <a:xfrm>
          <a:off x="11102984" y="1406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1" name="正方形/長方形 370">
          <a:extLst>
            <a:ext uri="{FF2B5EF4-FFF2-40B4-BE49-F238E27FC236}">
              <a16:creationId xmlns:a16="http://schemas.microsoft.com/office/drawing/2014/main" id="{0D44DF6F-C673-4DE4-BA3E-2E073BF198D9}"/>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2" name="正方形/長方形 371">
          <a:extLst>
            <a:ext uri="{FF2B5EF4-FFF2-40B4-BE49-F238E27FC236}">
              <a16:creationId xmlns:a16="http://schemas.microsoft.com/office/drawing/2014/main" id="{047DD836-74C4-4B06-A564-E39E41DBA2F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73" name="正方形/長方形 372">
          <a:extLst>
            <a:ext uri="{FF2B5EF4-FFF2-40B4-BE49-F238E27FC236}">
              <a16:creationId xmlns:a16="http://schemas.microsoft.com/office/drawing/2014/main" id="{4BEFFADC-2B34-40AD-BA83-B56D33D0AC3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4" name="正方形/長方形 373">
          <a:extLst>
            <a:ext uri="{FF2B5EF4-FFF2-40B4-BE49-F238E27FC236}">
              <a16:creationId xmlns:a16="http://schemas.microsoft.com/office/drawing/2014/main" id="{805A3D83-86B1-4444-AE9F-B37334FFEE5E}"/>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5" name="正方形/長方形 374">
          <a:extLst>
            <a:ext uri="{FF2B5EF4-FFF2-40B4-BE49-F238E27FC236}">
              <a16:creationId xmlns:a16="http://schemas.microsoft.com/office/drawing/2014/main" id="{DB7789C8-5CA8-47C7-9FF0-CCCE96E91F7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6" name="正方形/長方形 375">
          <a:extLst>
            <a:ext uri="{FF2B5EF4-FFF2-40B4-BE49-F238E27FC236}">
              <a16:creationId xmlns:a16="http://schemas.microsoft.com/office/drawing/2014/main" id="{383CB4DF-F227-4CBF-AD76-41CF57C615C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7" name="正方形/長方形 376">
          <a:extLst>
            <a:ext uri="{FF2B5EF4-FFF2-40B4-BE49-F238E27FC236}">
              <a16:creationId xmlns:a16="http://schemas.microsoft.com/office/drawing/2014/main" id="{3ECB6ED6-1AE6-4441-A657-58002662FF0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78" name="正方形/長方形 377">
          <a:extLst>
            <a:ext uri="{FF2B5EF4-FFF2-40B4-BE49-F238E27FC236}">
              <a16:creationId xmlns:a16="http://schemas.microsoft.com/office/drawing/2014/main" id="{54F5C170-28F6-4892-8265-5BA517FCBF7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79" name="テキスト ボックス 378">
          <a:extLst>
            <a:ext uri="{FF2B5EF4-FFF2-40B4-BE49-F238E27FC236}">
              <a16:creationId xmlns:a16="http://schemas.microsoft.com/office/drawing/2014/main" id="{BEFF99DC-066F-42C7-BBC0-621F107E20B5}"/>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0" name="直線コネクタ 379">
          <a:extLst>
            <a:ext uri="{FF2B5EF4-FFF2-40B4-BE49-F238E27FC236}">
              <a16:creationId xmlns:a16="http://schemas.microsoft.com/office/drawing/2014/main" id="{96C3F569-8869-4704-8387-F75E0FAB9AC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81" name="直線コネクタ 380">
          <a:extLst>
            <a:ext uri="{FF2B5EF4-FFF2-40B4-BE49-F238E27FC236}">
              <a16:creationId xmlns:a16="http://schemas.microsoft.com/office/drawing/2014/main" id="{77E7FC2F-6171-4F87-92C6-6E46E4E17231}"/>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82" name="テキスト ボックス 381">
          <a:extLst>
            <a:ext uri="{FF2B5EF4-FFF2-40B4-BE49-F238E27FC236}">
              <a16:creationId xmlns:a16="http://schemas.microsoft.com/office/drawing/2014/main" id="{726E0036-22C4-4247-A437-D1B4EC4F69D4}"/>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83" name="直線コネクタ 382">
          <a:extLst>
            <a:ext uri="{FF2B5EF4-FFF2-40B4-BE49-F238E27FC236}">
              <a16:creationId xmlns:a16="http://schemas.microsoft.com/office/drawing/2014/main" id="{0432023D-FF04-4553-B070-662D545C9EE6}"/>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84" name="テキスト ボックス 383">
          <a:extLst>
            <a:ext uri="{FF2B5EF4-FFF2-40B4-BE49-F238E27FC236}">
              <a16:creationId xmlns:a16="http://schemas.microsoft.com/office/drawing/2014/main" id="{CD2D10D5-30FE-4F8C-9E59-1267AE79CC57}"/>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85" name="直線コネクタ 384">
          <a:extLst>
            <a:ext uri="{FF2B5EF4-FFF2-40B4-BE49-F238E27FC236}">
              <a16:creationId xmlns:a16="http://schemas.microsoft.com/office/drawing/2014/main" id="{E960ECE5-1090-4711-A1E0-0521C9C9FB4F}"/>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86" name="テキスト ボックス 385">
          <a:extLst>
            <a:ext uri="{FF2B5EF4-FFF2-40B4-BE49-F238E27FC236}">
              <a16:creationId xmlns:a16="http://schemas.microsoft.com/office/drawing/2014/main" id="{7BF11D63-D8EF-4FEE-985D-B419387AE0BC}"/>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87" name="直線コネクタ 386">
          <a:extLst>
            <a:ext uri="{FF2B5EF4-FFF2-40B4-BE49-F238E27FC236}">
              <a16:creationId xmlns:a16="http://schemas.microsoft.com/office/drawing/2014/main" id="{64563F68-87AF-44B4-86A1-C59907045219}"/>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88" name="テキスト ボックス 387">
          <a:extLst>
            <a:ext uri="{FF2B5EF4-FFF2-40B4-BE49-F238E27FC236}">
              <a16:creationId xmlns:a16="http://schemas.microsoft.com/office/drawing/2014/main" id="{10465369-8901-4D2E-AFEF-833371A2E997}"/>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89" name="直線コネクタ 388">
          <a:extLst>
            <a:ext uri="{FF2B5EF4-FFF2-40B4-BE49-F238E27FC236}">
              <a16:creationId xmlns:a16="http://schemas.microsoft.com/office/drawing/2014/main" id="{E0EDDD2B-2AA1-481E-9CA2-A74D61E3EA26}"/>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90" name="テキスト ボックス 389">
          <a:extLst>
            <a:ext uri="{FF2B5EF4-FFF2-40B4-BE49-F238E27FC236}">
              <a16:creationId xmlns:a16="http://schemas.microsoft.com/office/drawing/2014/main" id="{DFB519E1-EF76-45AB-8D4A-66DBC2B2999B}"/>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91" name="直線コネクタ 390">
          <a:extLst>
            <a:ext uri="{FF2B5EF4-FFF2-40B4-BE49-F238E27FC236}">
              <a16:creationId xmlns:a16="http://schemas.microsoft.com/office/drawing/2014/main" id="{23C8DECD-9CAC-4229-8554-1CE2A6490361}"/>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92" name="テキスト ボックス 391">
          <a:extLst>
            <a:ext uri="{FF2B5EF4-FFF2-40B4-BE49-F238E27FC236}">
              <a16:creationId xmlns:a16="http://schemas.microsoft.com/office/drawing/2014/main" id="{7EA34EFA-3A4D-49A8-A05E-69ACD2721278}"/>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93" name="直線コネクタ 392">
          <a:extLst>
            <a:ext uri="{FF2B5EF4-FFF2-40B4-BE49-F238E27FC236}">
              <a16:creationId xmlns:a16="http://schemas.microsoft.com/office/drawing/2014/main" id="{4AF1EB48-4A09-4AC9-9318-A7DB0518C9D6}"/>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94" name="テキスト ボックス 393">
          <a:extLst>
            <a:ext uri="{FF2B5EF4-FFF2-40B4-BE49-F238E27FC236}">
              <a16:creationId xmlns:a16="http://schemas.microsoft.com/office/drawing/2014/main" id="{02515C58-5955-44AE-9360-3DBB498B248E}"/>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5" name="【消防施設】&#10;一人当たり面積グラフ枠">
          <a:extLst>
            <a:ext uri="{FF2B5EF4-FFF2-40B4-BE49-F238E27FC236}">
              <a16:creationId xmlns:a16="http://schemas.microsoft.com/office/drawing/2014/main" id="{596B02CB-2C14-4522-945E-755756567A4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396" name="直線コネクタ 395">
          <a:extLst>
            <a:ext uri="{FF2B5EF4-FFF2-40B4-BE49-F238E27FC236}">
              <a16:creationId xmlns:a16="http://schemas.microsoft.com/office/drawing/2014/main" id="{5E99ECAE-3FC6-4082-B89D-0A6E1B1CE1C5}"/>
            </a:ext>
          </a:extLst>
        </xdr:cNvPr>
        <xdr:cNvCxnSpPr/>
      </xdr:nvCxnSpPr>
      <xdr:spPr>
        <a:xfrm flipV="1">
          <a:off x="19509104" y="13095514"/>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397" name="【消防施設】&#10;一人当たり面積最小値テキスト">
          <a:extLst>
            <a:ext uri="{FF2B5EF4-FFF2-40B4-BE49-F238E27FC236}">
              <a16:creationId xmlns:a16="http://schemas.microsoft.com/office/drawing/2014/main" id="{8838C2E4-D092-4C52-98D1-BDFF29948D73}"/>
            </a:ext>
          </a:extLst>
        </xdr:cNvPr>
        <xdr:cNvSpPr txBox="1"/>
      </xdr:nvSpPr>
      <xdr:spPr>
        <a:xfrm>
          <a:off x="19547840" y="1457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398" name="直線コネクタ 397">
          <a:extLst>
            <a:ext uri="{FF2B5EF4-FFF2-40B4-BE49-F238E27FC236}">
              <a16:creationId xmlns:a16="http://schemas.microsoft.com/office/drawing/2014/main" id="{D02402FB-D0AB-4A9A-A140-BFCBF9ADA30F}"/>
            </a:ext>
          </a:extLst>
        </xdr:cNvPr>
        <xdr:cNvCxnSpPr/>
      </xdr:nvCxnSpPr>
      <xdr:spPr>
        <a:xfrm>
          <a:off x="19443700" y="1456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399" name="【消防施設】&#10;一人当たり面積最大値テキスト">
          <a:extLst>
            <a:ext uri="{FF2B5EF4-FFF2-40B4-BE49-F238E27FC236}">
              <a16:creationId xmlns:a16="http://schemas.microsoft.com/office/drawing/2014/main" id="{33D6E81F-86BD-4EFC-99BD-12323CF0CB51}"/>
            </a:ext>
          </a:extLst>
        </xdr:cNvPr>
        <xdr:cNvSpPr txBox="1"/>
      </xdr:nvSpPr>
      <xdr:spPr>
        <a:xfrm>
          <a:off x="19547840" y="1287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400" name="直線コネクタ 399">
          <a:extLst>
            <a:ext uri="{FF2B5EF4-FFF2-40B4-BE49-F238E27FC236}">
              <a16:creationId xmlns:a16="http://schemas.microsoft.com/office/drawing/2014/main" id="{3A15CA62-A154-474D-A2ED-E97DBB88A5CA}"/>
            </a:ext>
          </a:extLst>
        </xdr:cNvPr>
        <xdr:cNvCxnSpPr/>
      </xdr:nvCxnSpPr>
      <xdr:spPr>
        <a:xfrm>
          <a:off x="19443700" y="130955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162577</xdr:rowOff>
    </xdr:from>
    <xdr:ext cx="469744" cy="259045"/>
    <xdr:sp macro="" textlink="">
      <xdr:nvSpPr>
        <xdr:cNvPr id="401" name="【消防施設】&#10;一人当たり面積平均値テキスト">
          <a:extLst>
            <a:ext uri="{FF2B5EF4-FFF2-40B4-BE49-F238E27FC236}">
              <a16:creationId xmlns:a16="http://schemas.microsoft.com/office/drawing/2014/main" id="{2ADF5077-5506-4753-9C40-D37A517A8803}"/>
            </a:ext>
          </a:extLst>
        </xdr:cNvPr>
        <xdr:cNvSpPr txBox="1"/>
      </xdr:nvSpPr>
      <xdr:spPr>
        <a:xfrm>
          <a:off x="19547840" y="14076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402" name="フローチャート: 判断 401">
          <a:extLst>
            <a:ext uri="{FF2B5EF4-FFF2-40B4-BE49-F238E27FC236}">
              <a16:creationId xmlns:a16="http://schemas.microsoft.com/office/drawing/2014/main" id="{59C6EBDE-2DB2-4D7C-92AF-19FBA84A45E5}"/>
            </a:ext>
          </a:extLst>
        </xdr:cNvPr>
        <xdr:cNvSpPr/>
      </xdr:nvSpPr>
      <xdr:spPr>
        <a:xfrm>
          <a:off x="19458940" y="14221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403" name="フローチャート: 判断 402">
          <a:extLst>
            <a:ext uri="{FF2B5EF4-FFF2-40B4-BE49-F238E27FC236}">
              <a16:creationId xmlns:a16="http://schemas.microsoft.com/office/drawing/2014/main" id="{75EAFB86-87D3-4EA8-98B7-739C4244C5C9}"/>
            </a:ext>
          </a:extLst>
        </xdr:cNvPr>
        <xdr:cNvSpPr/>
      </xdr:nvSpPr>
      <xdr:spPr>
        <a:xfrm>
          <a:off x="18735040" y="14238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404" name="フローチャート: 判断 403">
          <a:extLst>
            <a:ext uri="{FF2B5EF4-FFF2-40B4-BE49-F238E27FC236}">
              <a16:creationId xmlns:a16="http://schemas.microsoft.com/office/drawing/2014/main" id="{FED3F768-9808-41D1-A117-950864842C94}"/>
            </a:ext>
          </a:extLst>
        </xdr:cNvPr>
        <xdr:cNvSpPr/>
      </xdr:nvSpPr>
      <xdr:spPr>
        <a:xfrm>
          <a:off x="17937480" y="142290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405" name="フローチャート: 判断 404">
          <a:extLst>
            <a:ext uri="{FF2B5EF4-FFF2-40B4-BE49-F238E27FC236}">
              <a16:creationId xmlns:a16="http://schemas.microsoft.com/office/drawing/2014/main" id="{85E0AACE-F1B1-43C6-9D07-6525C85325C2}"/>
            </a:ext>
          </a:extLst>
        </xdr:cNvPr>
        <xdr:cNvSpPr/>
      </xdr:nvSpPr>
      <xdr:spPr>
        <a:xfrm>
          <a:off x="17162780" y="142454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406" name="フローチャート: 判断 405">
          <a:extLst>
            <a:ext uri="{FF2B5EF4-FFF2-40B4-BE49-F238E27FC236}">
              <a16:creationId xmlns:a16="http://schemas.microsoft.com/office/drawing/2014/main" id="{B04A81FF-9292-44A6-B70F-1361D0E6AD6E}"/>
            </a:ext>
          </a:extLst>
        </xdr:cNvPr>
        <xdr:cNvSpPr/>
      </xdr:nvSpPr>
      <xdr:spPr>
        <a:xfrm>
          <a:off x="16388080" y="14294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07" name="テキスト ボックス 406">
          <a:extLst>
            <a:ext uri="{FF2B5EF4-FFF2-40B4-BE49-F238E27FC236}">
              <a16:creationId xmlns:a16="http://schemas.microsoft.com/office/drawing/2014/main" id="{E40034E5-EFF4-4954-9448-3D226DADEBB2}"/>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08" name="テキスト ボックス 407">
          <a:extLst>
            <a:ext uri="{FF2B5EF4-FFF2-40B4-BE49-F238E27FC236}">
              <a16:creationId xmlns:a16="http://schemas.microsoft.com/office/drawing/2014/main" id="{A812DDED-A926-4384-BE00-78AA5428A79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09" name="テキスト ボックス 408">
          <a:extLst>
            <a:ext uri="{FF2B5EF4-FFF2-40B4-BE49-F238E27FC236}">
              <a16:creationId xmlns:a16="http://schemas.microsoft.com/office/drawing/2014/main" id="{53232A60-8BB8-4DCF-BD24-B54BF6FD8008}"/>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0" name="テキスト ボックス 409">
          <a:extLst>
            <a:ext uri="{FF2B5EF4-FFF2-40B4-BE49-F238E27FC236}">
              <a16:creationId xmlns:a16="http://schemas.microsoft.com/office/drawing/2014/main" id="{F608125C-051C-4706-85BF-5186A8072EA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1" name="テキスト ボックス 410">
          <a:extLst>
            <a:ext uri="{FF2B5EF4-FFF2-40B4-BE49-F238E27FC236}">
              <a16:creationId xmlns:a16="http://schemas.microsoft.com/office/drawing/2014/main" id="{AD2EA400-5F66-4AD3-8DAD-7C04E46575BE}"/>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54792</xdr:rowOff>
    </xdr:from>
    <xdr:to>
      <xdr:col>116</xdr:col>
      <xdr:colOff>114300</xdr:colOff>
      <xdr:row>86</xdr:row>
      <xdr:rowOff>156392</xdr:rowOff>
    </xdr:to>
    <xdr:sp macro="" textlink="">
      <xdr:nvSpPr>
        <xdr:cNvPr id="412" name="楕円 411">
          <a:extLst>
            <a:ext uri="{FF2B5EF4-FFF2-40B4-BE49-F238E27FC236}">
              <a16:creationId xmlns:a16="http://schemas.microsoft.com/office/drawing/2014/main" id="{407CB162-6EE3-4C72-AEBC-D83D5A03C2B4}"/>
            </a:ext>
          </a:extLst>
        </xdr:cNvPr>
        <xdr:cNvSpPr/>
      </xdr:nvSpPr>
      <xdr:spPr>
        <a:xfrm>
          <a:off x="19458940" y="1447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141169</xdr:rowOff>
    </xdr:from>
    <xdr:ext cx="469744" cy="259045"/>
    <xdr:sp macro="" textlink="">
      <xdr:nvSpPr>
        <xdr:cNvPr id="413" name="【消防施設】&#10;一人当たり面積該当値テキスト">
          <a:extLst>
            <a:ext uri="{FF2B5EF4-FFF2-40B4-BE49-F238E27FC236}">
              <a16:creationId xmlns:a16="http://schemas.microsoft.com/office/drawing/2014/main" id="{9D8AB1A4-33DF-4665-AF78-2EDAA089E3E2}"/>
            </a:ext>
          </a:extLst>
        </xdr:cNvPr>
        <xdr:cNvSpPr txBox="1"/>
      </xdr:nvSpPr>
      <xdr:spPr>
        <a:xfrm>
          <a:off x="19547840" y="14390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55880</xdr:rowOff>
    </xdr:from>
    <xdr:to>
      <xdr:col>112</xdr:col>
      <xdr:colOff>38100</xdr:colOff>
      <xdr:row>86</xdr:row>
      <xdr:rowOff>157480</xdr:rowOff>
    </xdr:to>
    <xdr:sp macro="" textlink="">
      <xdr:nvSpPr>
        <xdr:cNvPr id="414" name="楕円 413">
          <a:extLst>
            <a:ext uri="{FF2B5EF4-FFF2-40B4-BE49-F238E27FC236}">
              <a16:creationId xmlns:a16="http://schemas.microsoft.com/office/drawing/2014/main" id="{C05E8E23-0704-4A67-B47A-CAB31FFC868E}"/>
            </a:ext>
          </a:extLst>
        </xdr:cNvPr>
        <xdr:cNvSpPr/>
      </xdr:nvSpPr>
      <xdr:spPr>
        <a:xfrm>
          <a:off x="18735040" y="14472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105592</xdr:rowOff>
    </xdr:from>
    <xdr:to>
      <xdr:col>116</xdr:col>
      <xdr:colOff>63500</xdr:colOff>
      <xdr:row>86</xdr:row>
      <xdr:rowOff>106680</xdr:rowOff>
    </xdr:to>
    <xdr:cxnSp macro="">
      <xdr:nvCxnSpPr>
        <xdr:cNvPr id="415" name="直線コネクタ 414">
          <a:extLst>
            <a:ext uri="{FF2B5EF4-FFF2-40B4-BE49-F238E27FC236}">
              <a16:creationId xmlns:a16="http://schemas.microsoft.com/office/drawing/2014/main" id="{157C30B6-81DF-49EB-B324-45140416AC84}"/>
            </a:ext>
          </a:extLst>
        </xdr:cNvPr>
        <xdr:cNvCxnSpPr/>
      </xdr:nvCxnSpPr>
      <xdr:spPr>
        <a:xfrm flipV="1">
          <a:off x="18778220" y="14522632"/>
          <a:ext cx="7315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56969</xdr:rowOff>
    </xdr:from>
    <xdr:to>
      <xdr:col>107</xdr:col>
      <xdr:colOff>101600</xdr:colOff>
      <xdr:row>86</xdr:row>
      <xdr:rowOff>158569</xdr:rowOff>
    </xdr:to>
    <xdr:sp macro="" textlink="">
      <xdr:nvSpPr>
        <xdr:cNvPr id="416" name="楕円 415">
          <a:extLst>
            <a:ext uri="{FF2B5EF4-FFF2-40B4-BE49-F238E27FC236}">
              <a16:creationId xmlns:a16="http://schemas.microsoft.com/office/drawing/2014/main" id="{4472B4DF-7F08-4BD7-A636-510F1E7B06F1}"/>
            </a:ext>
          </a:extLst>
        </xdr:cNvPr>
        <xdr:cNvSpPr/>
      </xdr:nvSpPr>
      <xdr:spPr>
        <a:xfrm>
          <a:off x="17937480" y="1447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106680</xdr:rowOff>
    </xdr:from>
    <xdr:to>
      <xdr:col>111</xdr:col>
      <xdr:colOff>177800</xdr:colOff>
      <xdr:row>86</xdr:row>
      <xdr:rowOff>107769</xdr:rowOff>
    </xdr:to>
    <xdr:cxnSp macro="">
      <xdr:nvCxnSpPr>
        <xdr:cNvPr id="417" name="直線コネクタ 416">
          <a:extLst>
            <a:ext uri="{FF2B5EF4-FFF2-40B4-BE49-F238E27FC236}">
              <a16:creationId xmlns:a16="http://schemas.microsoft.com/office/drawing/2014/main" id="{F1422E62-01E5-4FFA-9705-77EF9E7C80A0}"/>
            </a:ext>
          </a:extLst>
        </xdr:cNvPr>
        <xdr:cNvCxnSpPr/>
      </xdr:nvCxnSpPr>
      <xdr:spPr>
        <a:xfrm flipV="1">
          <a:off x="17988280" y="14523720"/>
          <a:ext cx="78994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58057</xdr:rowOff>
    </xdr:from>
    <xdr:to>
      <xdr:col>102</xdr:col>
      <xdr:colOff>165100</xdr:colOff>
      <xdr:row>86</xdr:row>
      <xdr:rowOff>159657</xdr:rowOff>
    </xdr:to>
    <xdr:sp macro="" textlink="">
      <xdr:nvSpPr>
        <xdr:cNvPr id="418" name="楕円 417">
          <a:extLst>
            <a:ext uri="{FF2B5EF4-FFF2-40B4-BE49-F238E27FC236}">
              <a16:creationId xmlns:a16="http://schemas.microsoft.com/office/drawing/2014/main" id="{BC109C2A-CF4B-451B-9CF3-C31EA1C6496A}"/>
            </a:ext>
          </a:extLst>
        </xdr:cNvPr>
        <xdr:cNvSpPr/>
      </xdr:nvSpPr>
      <xdr:spPr>
        <a:xfrm>
          <a:off x="17162780" y="1447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107769</xdr:rowOff>
    </xdr:from>
    <xdr:to>
      <xdr:col>107</xdr:col>
      <xdr:colOff>50800</xdr:colOff>
      <xdr:row>86</xdr:row>
      <xdr:rowOff>108857</xdr:rowOff>
    </xdr:to>
    <xdr:cxnSp macro="">
      <xdr:nvCxnSpPr>
        <xdr:cNvPr id="419" name="直線コネクタ 418">
          <a:extLst>
            <a:ext uri="{FF2B5EF4-FFF2-40B4-BE49-F238E27FC236}">
              <a16:creationId xmlns:a16="http://schemas.microsoft.com/office/drawing/2014/main" id="{44AE7E2B-FD27-4436-BD88-F73278226CD5}"/>
            </a:ext>
          </a:extLst>
        </xdr:cNvPr>
        <xdr:cNvCxnSpPr/>
      </xdr:nvCxnSpPr>
      <xdr:spPr>
        <a:xfrm flipV="1">
          <a:off x="17213580" y="14524809"/>
          <a:ext cx="7747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59145</xdr:rowOff>
    </xdr:from>
    <xdr:to>
      <xdr:col>98</xdr:col>
      <xdr:colOff>38100</xdr:colOff>
      <xdr:row>86</xdr:row>
      <xdr:rowOff>160745</xdr:rowOff>
    </xdr:to>
    <xdr:sp macro="" textlink="">
      <xdr:nvSpPr>
        <xdr:cNvPr id="420" name="楕円 419">
          <a:extLst>
            <a:ext uri="{FF2B5EF4-FFF2-40B4-BE49-F238E27FC236}">
              <a16:creationId xmlns:a16="http://schemas.microsoft.com/office/drawing/2014/main" id="{0A24F729-C5E0-4355-B488-16FB7538AB1D}"/>
            </a:ext>
          </a:extLst>
        </xdr:cNvPr>
        <xdr:cNvSpPr/>
      </xdr:nvSpPr>
      <xdr:spPr>
        <a:xfrm>
          <a:off x="16388080" y="14476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108857</xdr:rowOff>
    </xdr:from>
    <xdr:to>
      <xdr:col>102</xdr:col>
      <xdr:colOff>114300</xdr:colOff>
      <xdr:row>86</xdr:row>
      <xdr:rowOff>109945</xdr:rowOff>
    </xdr:to>
    <xdr:cxnSp macro="">
      <xdr:nvCxnSpPr>
        <xdr:cNvPr id="421" name="直線コネクタ 420">
          <a:extLst>
            <a:ext uri="{FF2B5EF4-FFF2-40B4-BE49-F238E27FC236}">
              <a16:creationId xmlns:a16="http://schemas.microsoft.com/office/drawing/2014/main" id="{AF55F2CA-6265-463E-ABA0-72D90A8C1FEF}"/>
            </a:ext>
          </a:extLst>
        </xdr:cNvPr>
        <xdr:cNvCxnSpPr/>
      </xdr:nvCxnSpPr>
      <xdr:spPr>
        <a:xfrm flipV="1">
          <a:off x="16431260" y="14525897"/>
          <a:ext cx="78232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103795</xdr:rowOff>
    </xdr:from>
    <xdr:ext cx="469744" cy="259045"/>
    <xdr:sp macro="" textlink="">
      <xdr:nvSpPr>
        <xdr:cNvPr id="422" name="n_1aveValue【消防施設】&#10;一人当たり面積">
          <a:extLst>
            <a:ext uri="{FF2B5EF4-FFF2-40B4-BE49-F238E27FC236}">
              <a16:creationId xmlns:a16="http://schemas.microsoft.com/office/drawing/2014/main" id="{6803287B-C979-4483-A8E2-3C3396450141}"/>
            </a:ext>
          </a:extLst>
        </xdr:cNvPr>
        <xdr:cNvSpPr txBox="1"/>
      </xdr:nvSpPr>
      <xdr:spPr>
        <a:xfrm>
          <a:off x="18561127" y="1401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93997</xdr:rowOff>
    </xdr:from>
    <xdr:ext cx="469744" cy="259045"/>
    <xdr:sp macro="" textlink="">
      <xdr:nvSpPr>
        <xdr:cNvPr id="423" name="n_2aveValue【消防施設】&#10;一人当たり面積">
          <a:extLst>
            <a:ext uri="{FF2B5EF4-FFF2-40B4-BE49-F238E27FC236}">
              <a16:creationId xmlns:a16="http://schemas.microsoft.com/office/drawing/2014/main" id="{44937826-ED02-4096-B7C0-A54AD6EA7238}"/>
            </a:ext>
          </a:extLst>
        </xdr:cNvPr>
        <xdr:cNvSpPr txBox="1"/>
      </xdr:nvSpPr>
      <xdr:spPr>
        <a:xfrm>
          <a:off x="17776267" y="1400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110326</xdr:rowOff>
    </xdr:from>
    <xdr:ext cx="469744" cy="259045"/>
    <xdr:sp macro="" textlink="">
      <xdr:nvSpPr>
        <xdr:cNvPr id="424" name="n_3aveValue【消防施設】&#10;一人当たり面積">
          <a:extLst>
            <a:ext uri="{FF2B5EF4-FFF2-40B4-BE49-F238E27FC236}">
              <a16:creationId xmlns:a16="http://schemas.microsoft.com/office/drawing/2014/main" id="{1E95C6AE-15D9-41A0-9A60-A51D5EFB40E6}"/>
            </a:ext>
          </a:extLst>
        </xdr:cNvPr>
        <xdr:cNvSpPr txBox="1"/>
      </xdr:nvSpPr>
      <xdr:spPr>
        <a:xfrm>
          <a:off x="17001567" y="1402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163665</xdr:rowOff>
    </xdr:from>
    <xdr:ext cx="469744" cy="259045"/>
    <xdr:sp macro="" textlink="">
      <xdr:nvSpPr>
        <xdr:cNvPr id="425" name="n_4aveValue【消防施設】&#10;一人当たり面積">
          <a:extLst>
            <a:ext uri="{FF2B5EF4-FFF2-40B4-BE49-F238E27FC236}">
              <a16:creationId xmlns:a16="http://schemas.microsoft.com/office/drawing/2014/main" id="{3116DFD9-7B49-43D6-81C0-D4BAEF3056C3}"/>
            </a:ext>
          </a:extLst>
        </xdr:cNvPr>
        <xdr:cNvSpPr txBox="1"/>
      </xdr:nvSpPr>
      <xdr:spPr>
        <a:xfrm>
          <a:off x="16226867" y="1407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148607</xdr:rowOff>
    </xdr:from>
    <xdr:ext cx="469744" cy="259045"/>
    <xdr:sp macro="" textlink="">
      <xdr:nvSpPr>
        <xdr:cNvPr id="426" name="n_1mainValue【消防施設】&#10;一人当たり面積">
          <a:extLst>
            <a:ext uri="{FF2B5EF4-FFF2-40B4-BE49-F238E27FC236}">
              <a16:creationId xmlns:a16="http://schemas.microsoft.com/office/drawing/2014/main" id="{54DCDBB5-866E-4399-BBAB-3E5EB214F85D}"/>
            </a:ext>
          </a:extLst>
        </xdr:cNvPr>
        <xdr:cNvSpPr txBox="1"/>
      </xdr:nvSpPr>
      <xdr:spPr>
        <a:xfrm>
          <a:off x="185611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149696</xdr:rowOff>
    </xdr:from>
    <xdr:ext cx="469744" cy="259045"/>
    <xdr:sp macro="" textlink="">
      <xdr:nvSpPr>
        <xdr:cNvPr id="427" name="n_2mainValue【消防施設】&#10;一人当たり面積">
          <a:extLst>
            <a:ext uri="{FF2B5EF4-FFF2-40B4-BE49-F238E27FC236}">
              <a16:creationId xmlns:a16="http://schemas.microsoft.com/office/drawing/2014/main" id="{4327DAE3-A9E0-4237-AFBA-6B81C66066C2}"/>
            </a:ext>
          </a:extLst>
        </xdr:cNvPr>
        <xdr:cNvSpPr txBox="1"/>
      </xdr:nvSpPr>
      <xdr:spPr>
        <a:xfrm>
          <a:off x="17776267" y="1456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150784</xdr:rowOff>
    </xdr:from>
    <xdr:ext cx="469744" cy="259045"/>
    <xdr:sp macro="" textlink="">
      <xdr:nvSpPr>
        <xdr:cNvPr id="428" name="n_3mainValue【消防施設】&#10;一人当たり面積">
          <a:extLst>
            <a:ext uri="{FF2B5EF4-FFF2-40B4-BE49-F238E27FC236}">
              <a16:creationId xmlns:a16="http://schemas.microsoft.com/office/drawing/2014/main" id="{E0D6A9F7-C532-41CA-84BA-8E69E9972755}"/>
            </a:ext>
          </a:extLst>
        </xdr:cNvPr>
        <xdr:cNvSpPr txBox="1"/>
      </xdr:nvSpPr>
      <xdr:spPr>
        <a:xfrm>
          <a:off x="17001567" y="1456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151872</xdr:rowOff>
    </xdr:from>
    <xdr:ext cx="469744" cy="259045"/>
    <xdr:sp macro="" textlink="">
      <xdr:nvSpPr>
        <xdr:cNvPr id="429" name="n_4mainValue【消防施設】&#10;一人当たり面積">
          <a:extLst>
            <a:ext uri="{FF2B5EF4-FFF2-40B4-BE49-F238E27FC236}">
              <a16:creationId xmlns:a16="http://schemas.microsoft.com/office/drawing/2014/main" id="{0D958451-963B-45BC-889A-A1617046E5D1}"/>
            </a:ext>
          </a:extLst>
        </xdr:cNvPr>
        <xdr:cNvSpPr txBox="1"/>
      </xdr:nvSpPr>
      <xdr:spPr>
        <a:xfrm>
          <a:off x="16226867" y="14568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0" name="正方形/長方形 429">
          <a:extLst>
            <a:ext uri="{FF2B5EF4-FFF2-40B4-BE49-F238E27FC236}">
              <a16:creationId xmlns:a16="http://schemas.microsoft.com/office/drawing/2014/main" id="{9940AACA-C8F0-40B8-9C9B-F5E34C6B69A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1" name="正方形/長方形 430">
          <a:extLst>
            <a:ext uri="{FF2B5EF4-FFF2-40B4-BE49-F238E27FC236}">
              <a16:creationId xmlns:a16="http://schemas.microsoft.com/office/drawing/2014/main" id="{FB1A09F7-FBD5-43F8-AA6D-843E728373A9}"/>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2" name="正方形/長方形 431">
          <a:extLst>
            <a:ext uri="{FF2B5EF4-FFF2-40B4-BE49-F238E27FC236}">
              <a16:creationId xmlns:a16="http://schemas.microsoft.com/office/drawing/2014/main" id="{1BC3FE93-075F-4132-92CB-F2B7714B97B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3" name="正方形/長方形 432">
          <a:extLst>
            <a:ext uri="{FF2B5EF4-FFF2-40B4-BE49-F238E27FC236}">
              <a16:creationId xmlns:a16="http://schemas.microsoft.com/office/drawing/2014/main" id="{8DA98BC3-4F55-47EC-8038-8B9A6D1871C8}"/>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4" name="正方形/長方形 433">
          <a:extLst>
            <a:ext uri="{FF2B5EF4-FFF2-40B4-BE49-F238E27FC236}">
              <a16:creationId xmlns:a16="http://schemas.microsoft.com/office/drawing/2014/main" id="{448341F3-C488-466C-AB60-48118F6138A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5" name="正方形/長方形 434">
          <a:extLst>
            <a:ext uri="{FF2B5EF4-FFF2-40B4-BE49-F238E27FC236}">
              <a16:creationId xmlns:a16="http://schemas.microsoft.com/office/drawing/2014/main" id="{03928BCA-ADEC-4E4D-A147-77A4A0EFE1A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36" name="正方形/長方形 435">
          <a:extLst>
            <a:ext uri="{FF2B5EF4-FFF2-40B4-BE49-F238E27FC236}">
              <a16:creationId xmlns:a16="http://schemas.microsoft.com/office/drawing/2014/main" id="{846E5F49-E5B9-41BE-9B66-550D0E4AA42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7" name="正方形/長方形 436">
          <a:extLst>
            <a:ext uri="{FF2B5EF4-FFF2-40B4-BE49-F238E27FC236}">
              <a16:creationId xmlns:a16="http://schemas.microsoft.com/office/drawing/2014/main" id="{5A2AA751-6ACE-4FDF-ADE5-9D6B3947FF16}"/>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38" name="テキスト ボックス 437">
          <a:extLst>
            <a:ext uri="{FF2B5EF4-FFF2-40B4-BE49-F238E27FC236}">
              <a16:creationId xmlns:a16="http://schemas.microsoft.com/office/drawing/2014/main" id="{2A505C56-D78E-45A7-84E8-8172228D8CB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39" name="直線コネクタ 438">
          <a:extLst>
            <a:ext uri="{FF2B5EF4-FFF2-40B4-BE49-F238E27FC236}">
              <a16:creationId xmlns:a16="http://schemas.microsoft.com/office/drawing/2014/main" id="{F245E957-DC9B-41E1-8356-27DF1A698EE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0" name="テキスト ボックス 439">
          <a:extLst>
            <a:ext uri="{FF2B5EF4-FFF2-40B4-BE49-F238E27FC236}">
              <a16:creationId xmlns:a16="http://schemas.microsoft.com/office/drawing/2014/main" id="{CE2883AC-AE58-48BA-9085-F0A9016B5CD3}"/>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41" name="直線コネクタ 440">
          <a:extLst>
            <a:ext uri="{FF2B5EF4-FFF2-40B4-BE49-F238E27FC236}">
              <a16:creationId xmlns:a16="http://schemas.microsoft.com/office/drawing/2014/main" id="{8634787E-C3D8-4002-AD32-AA73C4A81491}"/>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012534AF-E61E-4FB8-A99C-BF05F34E2DD1}"/>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43" name="直線コネクタ 442">
          <a:extLst>
            <a:ext uri="{FF2B5EF4-FFF2-40B4-BE49-F238E27FC236}">
              <a16:creationId xmlns:a16="http://schemas.microsoft.com/office/drawing/2014/main" id="{C68B46EC-B1A0-4F8B-AE29-AB1B9D35769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44" name="テキスト ボックス 443">
          <a:extLst>
            <a:ext uri="{FF2B5EF4-FFF2-40B4-BE49-F238E27FC236}">
              <a16:creationId xmlns:a16="http://schemas.microsoft.com/office/drawing/2014/main" id="{7CDA3C32-D26C-47B2-A1DD-B61966F43A2E}"/>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45" name="直線コネクタ 444">
          <a:extLst>
            <a:ext uri="{FF2B5EF4-FFF2-40B4-BE49-F238E27FC236}">
              <a16:creationId xmlns:a16="http://schemas.microsoft.com/office/drawing/2014/main" id="{1A7BB164-65E9-479B-BD28-326C604981B4}"/>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46" name="テキスト ボックス 445">
          <a:extLst>
            <a:ext uri="{FF2B5EF4-FFF2-40B4-BE49-F238E27FC236}">
              <a16:creationId xmlns:a16="http://schemas.microsoft.com/office/drawing/2014/main" id="{83F0E45E-2E15-41C4-A418-F53B13508BB6}"/>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47" name="直線コネクタ 446">
          <a:extLst>
            <a:ext uri="{FF2B5EF4-FFF2-40B4-BE49-F238E27FC236}">
              <a16:creationId xmlns:a16="http://schemas.microsoft.com/office/drawing/2014/main" id="{15FD710E-9028-4AFF-BC17-9A1BCF91D67A}"/>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48" name="テキスト ボックス 447">
          <a:extLst>
            <a:ext uri="{FF2B5EF4-FFF2-40B4-BE49-F238E27FC236}">
              <a16:creationId xmlns:a16="http://schemas.microsoft.com/office/drawing/2014/main" id="{FD6A5570-35B4-4D82-B7B9-C33BF96DC9BE}"/>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49" name="直線コネクタ 448">
          <a:extLst>
            <a:ext uri="{FF2B5EF4-FFF2-40B4-BE49-F238E27FC236}">
              <a16:creationId xmlns:a16="http://schemas.microsoft.com/office/drawing/2014/main" id="{999CC61D-A438-4C3D-A455-9E8FA1BEABD6}"/>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50" name="テキスト ボックス 449">
          <a:extLst>
            <a:ext uri="{FF2B5EF4-FFF2-40B4-BE49-F238E27FC236}">
              <a16:creationId xmlns:a16="http://schemas.microsoft.com/office/drawing/2014/main" id="{E88FE46C-468D-45A2-86FD-4252C4A5C4E3}"/>
            </a:ext>
          </a:extLst>
        </xdr:cNvPr>
        <xdr:cNvSpPr txBox="1"/>
      </xdr:nvSpPr>
      <xdr:spPr>
        <a:xfrm>
          <a:off x="10666881" y="166255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1" name="直線コネクタ 450">
          <a:extLst>
            <a:ext uri="{FF2B5EF4-FFF2-40B4-BE49-F238E27FC236}">
              <a16:creationId xmlns:a16="http://schemas.microsoft.com/office/drawing/2014/main" id="{16379BC5-6614-45B6-A16D-8DB42F6C313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2" name="【庁舎】&#10;有形固定資産減価償却率グラフ枠">
          <a:extLst>
            <a:ext uri="{FF2B5EF4-FFF2-40B4-BE49-F238E27FC236}">
              <a16:creationId xmlns:a16="http://schemas.microsoft.com/office/drawing/2014/main" id="{229DA22C-8EEF-4A4E-998D-58010CCBBE2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53" name="直線コネクタ 452">
          <a:extLst>
            <a:ext uri="{FF2B5EF4-FFF2-40B4-BE49-F238E27FC236}">
              <a16:creationId xmlns:a16="http://schemas.microsoft.com/office/drawing/2014/main" id="{6EDEC995-FEC5-4D5B-9200-3819B1009744}"/>
            </a:ext>
          </a:extLst>
        </xdr:cNvPr>
        <xdr:cNvCxnSpPr/>
      </xdr:nvCxnSpPr>
      <xdr:spPr>
        <a:xfrm flipV="1">
          <a:off x="14375764" y="1676400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54" name="【庁舎】&#10;有形固定資産減価償却率最小値テキスト">
          <a:extLst>
            <a:ext uri="{FF2B5EF4-FFF2-40B4-BE49-F238E27FC236}">
              <a16:creationId xmlns:a16="http://schemas.microsoft.com/office/drawing/2014/main" id="{CF9E0D60-5C8C-4141-AF12-475BE004D919}"/>
            </a:ext>
          </a:extLst>
        </xdr:cNvPr>
        <xdr:cNvSpPr txBox="1"/>
      </xdr:nvSpPr>
      <xdr:spPr>
        <a:xfrm>
          <a:off x="14414500" y="1801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55" name="直線コネクタ 454">
          <a:extLst>
            <a:ext uri="{FF2B5EF4-FFF2-40B4-BE49-F238E27FC236}">
              <a16:creationId xmlns:a16="http://schemas.microsoft.com/office/drawing/2014/main" id="{C48711C0-506D-4CB4-88CD-96EB3018AB6B}"/>
            </a:ext>
          </a:extLst>
        </xdr:cNvPr>
        <xdr:cNvCxnSpPr/>
      </xdr:nvCxnSpPr>
      <xdr:spPr>
        <a:xfrm>
          <a:off x="14287500" y="18007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56" name="【庁舎】&#10;有形固定資産減価償却率最大値テキスト">
          <a:extLst>
            <a:ext uri="{FF2B5EF4-FFF2-40B4-BE49-F238E27FC236}">
              <a16:creationId xmlns:a16="http://schemas.microsoft.com/office/drawing/2014/main" id="{98B9602D-C32D-40CA-A1F9-760925561AA2}"/>
            </a:ext>
          </a:extLst>
        </xdr:cNvPr>
        <xdr:cNvSpPr txBox="1"/>
      </xdr:nvSpPr>
      <xdr:spPr>
        <a:xfrm>
          <a:off x="14414500" y="16546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57" name="直線コネクタ 456">
          <a:extLst>
            <a:ext uri="{FF2B5EF4-FFF2-40B4-BE49-F238E27FC236}">
              <a16:creationId xmlns:a16="http://schemas.microsoft.com/office/drawing/2014/main" id="{95569BD6-9630-42C1-BE81-5E681C230AD5}"/>
            </a:ext>
          </a:extLst>
        </xdr:cNvPr>
        <xdr:cNvCxnSpPr/>
      </xdr:nvCxnSpPr>
      <xdr:spPr>
        <a:xfrm>
          <a:off x="14287500" y="16764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458" name="【庁舎】&#10;有形固定資産減価償却率平均値テキスト">
          <a:extLst>
            <a:ext uri="{FF2B5EF4-FFF2-40B4-BE49-F238E27FC236}">
              <a16:creationId xmlns:a16="http://schemas.microsoft.com/office/drawing/2014/main" id="{66C61BFF-F7B1-48C8-BD9E-8A447B2F1DE0}"/>
            </a:ext>
          </a:extLst>
        </xdr:cNvPr>
        <xdr:cNvSpPr txBox="1"/>
      </xdr:nvSpPr>
      <xdr:spPr>
        <a:xfrm>
          <a:off x="14414500" y="17175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459" name="フローチャート: 判断 458">
          <a:extLst>
            <a:ext uri="{FF2B5EF4-FFF2-40B4-BE49-F238E27FC236}">
              <a16:creationId xmlns:a16="http://schemas.microsoft.com/office/drawing/2014/main" id="{FC905ECD-F4EA-4EA1-A54B-B6C5A5657C6D}"/>
            </a:ext>
          </a:extLst>
        </xdr:cNvPr>
        <xdr:cNvSpPr/>
      </xdr:nvSpPr>
      <xdr:spPr>
        <a:xfrm>
          <a:off x="14325600" y="17320259"/>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460" name="フローチャート: 判断 459">
          <a:extLst>
            <a:ext uri="{FF2B5EF4-FFF2-40B4-BE49-F238E27FC236}">
              <a16:creationId xmlns:a16="http://schemas.microsoft.com/office/drawing/2014/main" id="{3EFBDFE3-7292-4BAF-A689-73BA830966C6}"/>
            </a:ext>
          </a:extLst>
        </xdr:cNvPr>
        <xdr:cNvSpPr/>
      </xdr:nvSpPr>
      <xdr:spPr>
        <a:xfrm>
          <a:off x="13578840" y="1731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461" name="フローチャート: 判断 460">
          <a:extLst>
            <a:ext uri="{FF2B5EF4-FFF2-40B4-BE49-F238E27FC236}">
              <a16:creationId xmlns:a16="http://schemas.microsoft.com/office/drawing/2014/main" id="{03FFADB1-89A4-4AC9-AF30-EC34C5D26CF9}"/>
            </a:ext>
          </a:extLst>
        </xdr:cNvPr>
        <xdr:cNvSpPr/>
      </xdr:nvSpPr>
      <xdr:spPr>
        <a:xfrm>
          <a:off x="12804140" y="1731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462" name="フローチャート: 判断 461">
          <a:extLst>
            <a:ext uri="{FF2B5EF4-FFF2-40B4-BE49-F238E27FC236}">
              <a16:creationId xmlns:a16="http://schemas.microsoft.com/office/drawing/2014/main" id="{A7FF071C-2BA8-4885-999C-24A725C1D58E}"/>
            </a:ext>
          </a:extLst>
        </xdr:cNvPr>
        <xdr:cNvSpPr/>
      </xdr:nvSpPr>
      <xdr:spPr>
        <a:xfrm>
          <a:off x="12029440" y="173545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463" name="フローチャート: 判断 462">
          <a:extLst>
            <a:ext uri="{FF2B5EF4-FFF2-40B4-BE49-F238E27FC236}">
              <a16:creationId xmlns:a16="http://schemas.microsoft.com/office/drawing/2014/main" id="{045912E6-2529-4C9B-9E63-B5CC0DE79A9D}"/>
            </a:ext>
          </a:extLst>
        </xdr:cNvPr>
        <xdr:cNvSpPr/>
      </xdr:nvSpPr>
      <xdr:spPr>
        <a:xfrm>
          <a:off x="11231880" y="173875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ADE5A62A-8C45-4CB2-9D41-EFD5A2CAD5B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877A2D1C-AFCA-48F3-9E82-EE6D51E8F93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0029CCE-8EAB-422B-80AF-46B19758ED2E}"/>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B915F84-3E0D-4505-AC2E-5A60D2CAC67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E26AB4C3-5B25-4387-A657-5CA53BCD416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133350</xdr:rowOff>
    </xdr:from>
    <xdr:to>
      <xdr:col>85</xdr:col>
      <xdr:colOff>177800</xdr:colOff>
      <xdr:row>106</xdr:row>
      <xdr:rowOff>63500</xdr:rowOff>
    </xdr:to>
    <xdr:sp macro="" textlink="">
      <xdr:nvSpPr>
        <xdr:cNvPr id="469" name="楕円 468">
          <a:extLst>
            <a:ext uri="{FF2B5EF4-FFF2-40B4-BE49-F238E27FC236}">
              <a16:creationId xmlns:a16="http://schemas.microsoft.com/office/drawing/2014/main" id="{AD1692E6-0E26-4890-B1C3-6FBECD9DA0FC}"/>
            </a:ext>
          </a:extLst>
        </xdr:cNvPr>
        <xdr:cNvSpPr/>
      </xdr:nvSpPr>
      <xdr:spPr>
        <a:xfrm>
          <a:off x="14325600" y="177355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111777</xdr:rowOff>
    </xdr:from>
    <xdr:ext cx="405111" cy="259045"/>
    <xdr:sp macro="" textlink="">
      <xdr:nvSpPr>
        <xdr:cNvPr id="470" name="【庁舎】&#10;有形固定資産減価償却率該当値テキスト">
          <a:extLst>
            <a:ext uri="{FF2B5EF4-FFF2-40B4-BE49-F238E27FC236}">
              <a16:creationId xmlns:a16="http://schemas.microsoft.com/office/drawing/2014/main" id="{745EB5D2-7CEA-4E43-AA9E-E0494F471882}"/>
            </a:ext>
          </a:extLst>
        </xdr:cNvPr>
        <xdr:cNvSpPr txBox="1"/>
      </xdr:nvSpPr>
      <xdr:spPr>
        <a:xfrm>
          <a:off x="14414500" y="1771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118111</xdr:rowOff>
    </xdr:from>
    <xdr:to>
      <xdr:col>81</xdr:col>
      <xdr:colOff>101600</xdr:colOff>
      <xdr:row>106</xdr:row>
      <xdr:rowOff>48261</xdr:rowOff>
    </xdr:to>
    <xdr:sp macro="" textlink="">
      <xdr:nvSpPr>
        <xdr:cNvPr id="471" name="楕円 470">
          <a:extLst>
            <a:ext uri="{FF2B5EF4-FFF2-40B4-BE49-F238E27FC236}">
              <a16:creationId xmlns:a16="http://schemas.microsoft.com/office/drawing/2014/main" id="{00E5DCD3-BAF3-4B59-8127-6640F29A1E21}"/>
            </a:ext>
          </a:extLst>
        </xdr:cNvPr>
        <xdr:cNvSpPr/>
      </xdr:nvSpPr>
      <xdr:spPr>
        <a:xfrm>
          <a:off x="13578840" y="177203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168911</xdr:rowOff>
    </xdr:from>
    <xdr:to>
      <xdr:col>85</xdr:col>
      <xdr:colOff>127000</xdr:colOff>
      <xdr:row>106</xdr:row>
      <xdr:rowOff>12700</xdr:rowOff>
    </xdr:to>
    <xdr:cxnSp macro="">
      <xdr:nvCxnSpPr>
        <xdr:cNvPr id="472" name="直線コネクタ 471">
          <a:extLst>
            <a:ext uri="{FF2B5EF4-FFF2-40B4-BE49-F238E27FC236}">
              <a16:creationId xmlns:a16="http://schemas.microsoft.com/office/drawing/2014/main" id="{F8E6EF9C-45D2-4CA4-8860-8DAEEEB90DDA}"/>
            </a:ext>
          </a:extLst>
        </xdr:cNvPr>
        <xdr:cNvCxnSpPr/>
      </xdr:nvCxnSpPr>
      <xdr:spPr>
        <a:xfrm>
          <a:off x="13629640" y="17771111"/>
          <a:ext cx="74676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104139</xdr:rowOff>
    </xdr:from>
    <xdr:to>
      <xdr:col>76</xdr:col>
      <xdr:colOff>165100</xdr:colOff>
      <xdr:row>106</xdr:row>
      <xdr:rowOff>34289</xdr:rowOff>
    </xdr:to>
    <xdr:sp macro="" textlink="">
      <xdr:nvSpPr>
        <xdr:cNvPr id="473" name="楕円 472">
          <a:extLst>
            <a:ext uri="{FF2B5EF4-FFF2-40B4-BE49-F238E27FC236}">
              <a16:creationId xmlns:a16="http://schemas.microsoft.com/office/drawing/2014/main" id="{F3B98B28-FB2E-475B-802F-ABDE38390649}"/>
            </a:ext>
          </a:extLst>
        </xdr:cNvPr>
        <xdr:cNvSpPr/>
      </xdr:nvSpPr>
      <xdr:spPr>
        <a:xfrm>
          <a:off x="12804140" y="17706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154939</xdr:rowOff>
    </xdr:from>
    <xdr:to>
      <xdr:col>81</xdr:col>
      <xdr:colOff>50800</xdr:colOff>
      <xdr:row>105</xdr:row>
      <xdr:rowOff>168911</xdr:rowOff>
    </xdr:to>
    <xdr:cxnSp macro="">
      <xdr:nvCxnSpPr>
        <xdr:cNvPr id="474" name="直線コネクタ 473">
          <a:extLst>
            <a:ext uri="{FF2B5EF4-FFF2-40B4-BE49-F238E27FC236}">
              <a16:creationId xmlns:a16="http://schemas.microsoft.com/office/drawing/2014/main" id="{7BA6DB29-95DB-49B5-94C0-DF195B96C124}"/>
            </a:ext>
          </a:extLst>
        </xdr:cNvPr>
        <xdr:cNvCxnSpPr/>
      </xdr:nvCxnSpPr>
      <xdr:spPr>
        <a:xfrm>
          <a:off x="12854940" y="17757139"/>
          <a:ext cx="7747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88900</xdr:rowOff>
    </xdr:from>
    <xdr:to>
      <xdr:col>72</xdr:col>
      <xdr:colOff>38100</xdr:colOff>
      <xdr:row>106</xdr:row>
      <xdr:rowOff>19050</xdr:rowOff>
    </xdr:to>
    <xdr:sp macro="" textlink="">
      <xdr:nvSpPr>
        <xdr:cNvPr id="475" name="楕円 474">
          <a:extLst>
            <a:ext uri="{FF2B5EF4-FFF2-40B4-BE49-F238E27FC236}">
              <a16:creationId xmlns:a16="http://schemas.microsoft.com/office/drawing/2014/main" id="{851E99E1-31F6-434C-B862-A6163657E2D6}"/>
            </a:ext>
          </a:extLst>
        </xdr:cNvPr>
        <xdr:cNvSpPr/>
      </xdr:nvSpPr>
      <xdr:spPr>
        <a:xfrm>
          <a:off x="12029440" y="17691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139700</xdr:rowOff>
    </xdr:from>
    <xdr:to>
      <xdr:col>76</xdr:col>
      <xdr:colOff>114300</xdr:colOff>
      <xdr:row>105</xdr:row>
      <xdr:rowOff>154939</xdr:rowOff>
    </xdr:to>
    <xdr:cxnSp macro="">
      <xdr:nvCxnSpPr>
        <xdr:cNvPr id="476" name="直線コネクタ 475">
          <a:extLst>
            <a:ext uri="{FF2B5EF4-FFF2-40B4-BE49-F238E27FC236}">
              <a16:creationId xmlns:a16="http://schemas.microsoft.com/office/drawing/2014/main" id="{A5AFE4C3-C368-4C30-8BDD-FBB25F0650C6}"/>
            </a:ext>
          </a:extLst>
        </xdr:cNvPr>
        <xdr:cNvCxnSpPr/>
      </xdr:nvCxnSpPr>
      <xdr:spPr>
        <a:xfrm>
          <a:off x="12072620" y="17741900"/>
          <a:ext cx="78232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82550</xdr:rowOff>
    </xdr:from>
    <xdr:to>
      <xdr:col>67</xdr:col>
      <xdr:colOff>101600</xdr:colOff>
      <xdr:row>106</xdr:row>
      <xdr:rowOff>12700</xdr:rowOff>
    </xdr:to>
    <xdr:sp macro="" textlink="">
      <xdr:nvSpPr>
        <xdr:cNvPr id="477" name="楕円 476">
          <a:extLst>
            <a:ext uri="{FF2B5EF4-FFF2-40B4-BE49-F238E27FC236}">
              <a16:creationId xmlns:a16="http://schemas.microsoft.com/office/drawing/2014/main" id="{F5F5474D-81C4-41E8-9261-918A6E4F21B0}"/>
            </a:ext>
          </a:extLst>
        </xdr:cNvPr>
        <xdr:cNvSpPr/>
      </xdr:nvSpPr>
      <xdr:spPr>
        <a:xfrm>
          <a:off x="11231880" y="17684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133350</xdr:rowOff>
    </xdr:from>
    <xdr:to>
      <xdr:col>71</xdr:col>
      <xdr:colOff>177800</xdr:colOff>
      <xdr:row>105</xdr:row>
      <xdr:rowOff>139700</xdr:rowOff>
    </xdr:to>
    <xdr:cxnSp macro="">
      <xdr:nvCxnSpPr>
        <xdr:cNvPr id="478" name="直線コネクタ 477">
          <a:extLst>
            <a:ext uri="{FF2B5EF4-FFF2-40B4-BE49-F238E27FC236}">
              <a16:creationId xmlns:a16="http://schemas.microsoft.com/office/drawing/2014/main" id="{80447FB5-8386-4308-B3E8-55D62E901BD9}"/>
            </a:ext>
          </a:extLst>
        </xdr:cNvPr>
        <xdr:cNvCxnSpPr/>
      </xdr:nvCxnSpPr>
      <xdr:spPr>
        <a:xfrm>
          <a:off x="11282680" y="17735550"/>
          <a:ext cx="78994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479" name="n_1aveValue【庁舎】&#10;有形固定資産減価償却率">
          <a:extLst>
            <a:ext uri="{FF2B5EF4-FFF2-40B4-BE49-F238E27FC236}">
              <a16:creationId xmlns:a16="http://schemas.microsoft.com/office/drawing/2014/main" id="{0F7C5FEE-C8F0-4469-BBF4-AA974E33D77C}"/>
            </a:ext>
          </a:extLst>
        </xdr:cNvPr>
        <xdr:cNvSpPr txBox="1"/>
      </xdr:nvSpPr>
      <xdr:spPr>
        <a:xfrm>
          <a:off x="13437244" y="1709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480" name="n_2aveValue【庁舎】&#10;有形固定資産減価償却率">
          <a:extLst>
            <a:ext uri="{FF2B5EF4-FFF2-40B4-BE49-F238E27FC236}">
              <a16:creationId xmlns:a16="http://schemas.microsoft.com/office/drawing/2014/main" id="{FCFF3887-30C4-48D2-B86E-1BED923CCDFF}"/>
            </a:ext>
          </a:extLst>
        </xdr:cNvPr>
        <xdr:cNvSpPr txBox="1"/>
      </xdr:nvSpPr>
      <xdr:spPr>
        <a:xfrm>
          <a:off x="12675244" y="1709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481" name="n_3aveValue【庁舎】&#10;有形固定資産減価償却率">
          <a:extLst>
            <a:ext uri="{FF2B5EF4-FFF2-40B4-BE49-F238E27FC236}">
              <a16:creationId xmlns:a16="http://schemas.microsoft.com/office/drawing/2014/main" id="{959408DB-03B4-4635-93C2-B8E21A97E8A9}"/>
            </a:ext>
          </a:extLst>
        </xdr:cNvPr>
        <xdr:cNvSpPr txBox="1"/>
      </xdr:nvSpPr>
      <xdr:spPr>
        <a:xfrm>
          <a:off x="11900544" y="1713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482" name="n_4aveValue【庁舎】&#10;有形固定資産減価償却率">
          <a:extLst>
            <a:ext uri="{FF2B5EF4-FFF2-40B4-BE49-F238E27FC236}">
              <a16:creationId xmlns:a16="http://schemas.microsoft.com/office/drawing/2014/main" id="{2AC034CB-A3D7-4BE6-9891-1F4772B72748}"/>
            </a:ext>
          </a:extLst>
        </xdr:cNvPr>
        <xdr:cNvSpPr txBox="1"/>
      </xdr:nvSpPr>
      <xdr:spPr>
        <a:xfrm>
          <a:off x="11102984" y="1716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39388</xdr:rowOff>
    </xdr:from>
    <xdr:ext cx="405111" cy="259045"/>
    <xdr:sp macro="" textlink="">
      <xdr:nvSpPr>
        <xdr:cNvPr id="483" name="n_1mainValue【庁舎】&#10;有形固定資産減価償却率">
          <a:extLst>
            <a:ext uri="{FF2B5EF4-FFF2-40B4-BE49-F238E27FC236}">
              <a16:creationId xmlns:a16="http://schemas.microsoft.com/office/drawing/2014/main" id="{52A25E44-8A39-46E4-95DA-D0C16E92340C}"/>
            </a:ext>
          </a:extLst>
        </xdr:cNvPr>
        <xdr:cNvSpPr txBox="1"/>
      </xdr:nvSpPr>
      <xdr:spPr>
        <a:xfrm>
          <a:off x="13437244" y="17809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25416</xdr:rowOff>
    </xdr:from>
    <xdr:ext cx="405111" cy="259045"/>
    <xdr:sp macro="" textlink="">
      <xdr:nvSpPr>
        <xdr:cNvPr id="484" name="n_2mainValue【庁舎】&#10;有形固定資産減価償却率">
          <a:extLst>
            <a:ext uri="{FF2B5EF4-FFF2-40B4-BE49-F238E27FC236}">
              <a16:creationId xmlns:a16="http://schemas.microsoft.com/office/drawing/2014/main" id="{EFFA3990-3C3F-4C13-955E-DCF2C9516EE4}"/>
            </a:ext>
          </a:extLst>
        </xdr:cNvPr>
        <xdr:cNvSpPr txBox="1"/>
      </xdr:nvSpPr>
      <xdr:spPr>
        <a:xfrm>
          <a:off x="12675244" y="1779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10177</xdr:rowOff>
    </xdr:from>
    <xdr:ext cx="405111" cy="259045"/>
    <xdr:sp macro="" textlink="">
      <xdr:nvSpPr>
        <xdr:cNvPr id="485" name="n_3mainValue【庁舎】&#10;有形固定資産減価償却率">
          <a:extLst>
            <a:ext uri="{FF2B5EF4-FFF2-40B4-BE49-F238E27FC236}">
              <a16:creationId xmlns:a16="http://schemas.microsoft.com/office/drawing/2014/main" id="{FDB228B4-69DD-4A78-B353-CCD94F28AB68}"/>
            </a:ext>
          </a:extLst>
        </xdr:cNvPr>
        <xdr:cNvSpPr txBox="1"/>
      </xdr:nvSpPr>
      <xdr:spPr>
        <a:xfrm>
          <a:off x="11900544" y="1778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3827</xdr:rowOff>
    </xdr:from>
    <xdr:ext cx="405111" cy="259045"/>
    <xdr:sp macro="" textlink="">
      <xdr:nvSpPr>
        <xdr:cNvPr id="486" name="n_4mainValue【庁舎】&#10;有形固定資産減価償却率">
          <a:extLst>
            <a:ext uri="{FF2B5EF4-FFF2-40B4-BE49-F238E27FC236}">
              <a16:creationId xmlns:a16="http://schemas.microsoft.com/office/drawing/2014/main" id="{DDE95BB6-DCCF-497E-B194-EFE8225C872A}"/>
            </a:ext>
          </a:extLst>
        </xdr:cNvPr>
        <xdr:cNvSpPr txBox="1"/>
      </xdr:nvSpPr>
      <xdr:spPr>
        <a:xfrm>
          <a:off x="11102984" y="177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87" name="正方形/長方形 486">
          <a:extLst>
            <a:ext uri="{FF2B5EF4-FFF2-40B4-BE49-F238E27FC236}">
              <a16:creationId xmlns:a16="http://schemas.microsoft.com/office/drawing/2014/main" id="{8B3334FB-2762-4263-A56B-97ABD14D814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8" name="正方形/長方形 487">
          <a:extLst>
            <a:ext uri="{FF2B5EF4-FFF2-40B4-BE49-F238E27FC236}">
              <a16:creationId xmlns:a16="http://schemas.microsoft.com/office/drawing/2014/main" id="{464EE588-6298-4CF1-B338-C1E6C511D7B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9" name="正方形/長方形 488">
          <a:extLst>
            <a:ext uri="{FF2B5EF4-FFF2-40B4-BE49-F238E27FC236}">
              <a16:creationId xmlns:a16="http://schemas.microsoft.com/office/drawing/2014/main" id="{4FE659DE-B6AD-4F29-98B3-02CA9B9D34D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0" name="正方形/長方形 489">
          <a:extLst>
            <a:ext uri="{FF2B5EF4-FFF2-40B4-BE49-F238E27FC236}">
              <a16:creationId xmlns:a16="http://schemas.microsoft.com/office/drawing/2014/main" id="{0C9BC768-C6CF-4A2A-B259-FA434C06E6EE}"/>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1" name="正方形/長方形 490">
          <a:extLst>
            <a:ext uri="{FF2B5EF4-FFF2-40B4-BE49-F238E27FC236}">
              <a16:creationId xmlns:a16="http://schemas.microsoft.com/office/drawing/2014/main" id="{93231140-86A4-4056-98B9-0616EB0854D9}"/>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2" name="正方形/長方形 491">
          <a:extLst>
            <a:ext uri="{FF2B5EF4-FFF2-40B4-BE49-F238E27FC236}">
              <a16:creationId xmlns:a16="http://schemas.microsoft.com/office/drawing/2014/main" id="{12B01210-95F7-4713-9596-BD15D5F93D8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3" name="正方形/長方形 492">
          <a:extLst>
            <a:ext uri="{FF2B5EF4-FFF2-40B4-BE49-F238E27FC236}">
              <a16:creationId xmlns:a16="http://schemas.microsoft.com/office/drawing/2014/main" id="{08AFB105-C0F3-4D56-9F8F-86ABD3D82F9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4" name="正方形/長方形 493">
          <a:extLst>
            <a:ext uri="{FF2B5EF4-FFF2-40B4-BE49-F238E27FC236}">
              <a16:creationId xmlns:a16="http://schemas.microsoft.com/office/drawing/2014/main" id="{C4F666C2-9480-4993-9B83-5884D602CBC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95" name="テキスト ボックス 494">
          <a:extLst>
            <a:ext uri="{FF2B5EF4-FFF2-40B4-BE49-F238E27FC236}">
              <a16:creationId xmlns:a16="http://schemas.microsoft.com/office/drawing/2014/main" id="{99772D4D-C623-4A38-BC2A-AB38F28AC5F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96" name="直線コネクタ 495">
          <a:extLst>
            <a:ext uri="{FF2B5EF4-FFF2-40B4-BE49-F238E27FC236}">
              <a16:creationId xmlns:a16="http://schemas.microsoft.com/office/drawing/2014/main" id="{5BDBDE7E-0FA5-4152-B7BB-0F7FA7F84BF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97" name="直線コネクタ 496">
          <a:extLst>
            <a:ext uri="{FF2B5EF4-FFF2-40B4-BE49-F238E27FC236}">
              <a16:creationId xmlns:a16="http://schemas.microsoft.com/office/drawing/2014/main" id="{D595A2B6-DFDD-4C06-A2BB-48C25BA60C38}"/>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98" name="テキスト ボックス 497">
          <a:extLst>
            <a:ext uri="{FF2B5EF4-FFF2-40B4-BE49-F238E27FC236}">
              <a16:creationId xmlns:a16="http://schemas.microsoft.com/office/drawing/2014/main" id="{629F000C-6976-40F2-A0B8-AC558806C836}"/>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99" name="直線コネクタ 498">
          <a:extLst>
            <a:ext uri="{FF2B5EF4-FFF2-40B4-BE49-F238E27FC236}">
              <a16:creationId xmlns:a16="http://schemas.microsoft.com/office/drawing/2014/main" id="{C846432A-6BAA-4844-9BA3-D824329D0F01}"/>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0" name="テキスト ボックス 499">
          <a:extLst>
            <a:ext uri="{FF2B5EF4-FFF2-40B4-BE49-F238E27FC236}">
              <a16:creationId xmlns:a16="http://schemas.microsoft.com/office/drawing/2014/main" id="{2373A731-AFF8-40E3-9987-91F3851502E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01" name="直線コネクタ 500">
          <a:extLst>
            <a:ext uri="{FF2B5EF4-FFF2-40B4-BE49-F238E27FC236}">
              <a16:creationId xmlns:a16="http://schemas.microsoft.com/office/drawing/2014/main" id="{A9A8EAD3-DBC8-4254-8A8C-F7DA9C463309}"/>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02" name="テキスト ボックス 501">
          <a:extLst>
            <a:ext uri="{FF2B5EF4-FFF2-40B4-BE49-F238E27FC236}">
              <a16:creationId xmlns:a16="http://schemas.microsoft.com/office/drawing/2014/main" id="{5700818A-1162-4D8A-9F37-D3E066F769D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03" name="直線コネクタ 502">
          <a:extLst>
            <a:ext uri="{FF2B5EF4-FFF2-40B4-BE49-F238E27FC236}">
              <a16:creationId xmlns:a16="http://schemas.microsoft.com/office/drawing/2014/main" id="{F84EE8A9-183F-4792-A94E-15A68C47B95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04" name="テキスト ボックス 503">
          <a:extLst>
            <a:ext uri="{FF2B5EF4-FFF2-40B4-BE49-F238E27FC236}">
              <a16:creationId xmlns:a16="http://schemas.microsoft.com/office/drawing/2014/main" id="{6F793142-4E76-476B-A637-C9095DF80EF7}"/>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05" name="直線コネクタ 504">
          <a:extLst>
            <a:ext uri="{FF2B5EF4-FFF2-40B4-BE49-F238E27FC236}">
              <a16:creationId xmlns:a16="http://schemas.microsoft.com/office/drawing/2014/main" id="{F3A6D208-62D1-4502-8821-F70A35A205A9}"/>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06" name="テキスト ボックス 505">
          <a:extLst>
            <a:ext uri="{FF2B5EF4-FFF2-40B4-BE49-F238E27FC236}">
              <a16:creationId xmlns:a16="http://schemas.microsoft.com/office/drawing/2014/main" id="{A1042D42-2C38-46B1-BC53-9823CFCA9B4A}"/>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7" name="直線コネクタ 506">
          <a:extLst>
            <a:ext uri="{FF2B5EF4-FFF2-40B4-BE49-F238E27FC236}">
              <a16:creationId xmlns:a16="http://schemas.microsoft.com/office/drawing/2014/main" id="{CF977600-AEF4-4F34-AB5A-695629E5919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8" name="テキスト ボックス 507">
          <a:extLst>
            <a:ext uri="{FF2B5EF4-FFF2-40B4-BE49-F238E27FC236}">
              <a16:creationId xmlns:a16="http://schemas.microsoft.com/office/drawing/2014/main" id="{D6806E35-22DF-4C2B-9625-6316F8DB77D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09" name="【庁舎】&#10;一人当たり面積グラフ枠">
          <a:extLst>
            <a:ext uri="{FF2B5EF4-FFF2-40B4-BE49-F238E27FC236}">
              <a16:creationId xmlns:a16="http://schemas.microsoft.com/office/drawing/2014/main" id="{99D04A29-458F-4854-9BE0-20CFA66EDBE9}"/>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510" name="直線コネクタ 509">
          <a:extLst>
            <a:ext uri="{FF2B5EF4-FFF2-40B4-BE49-F238E27FC236}">
              <a16:creationId xmlns:a16="http://schemas.microsoft.com/office/drawing/2014/main" id="{C56440B4-3EED-4277-8E70-0C4400F9415D}"/>
            </a:ext>
          </a:extLst>
        </xdr:cNvPr>
        <xdr:cNvCxnSpPr/>
      </xdr:nvCxnSpPr>
      <xdr:spPr>
        <a:xfrm flipV="1">
          <a:off x="19509104" y="17018889"/>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511" name="【庁舎】&#10;一人当たり面積最小値テキスト">
          <a:extLst>
            <a:ext uri="{FF2B5EF4-FFF2-40B4-BE49-F238E27FC236}">
              <a16:creationId xmlns:a16="http://schemas.microsoft.com/office/drawing/2014/main" id="{394AE42D-4FCE-4DB2-860B-02819B93DC53}"/>
            </a:ext>
          </a:extLst>
        </xdr:cNvPr>
        <xdr:cNvSpPr txBox="1"/>
      </xdr:nvSpPr>
      <xdr:spPr>
        <a:xfrm>
          <a:off x="19547840" y="18147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512" name="直線コネクタ 511">
          <a:extLst>
            <a:ext uri="{FF2B5EF4-FFF2-40B4-BE49-F238E27FC236}">
              <a16:creationId xmlns:a16="http://schemas.microsoft.com/office/drawing/2014/main" id="{C4984B08-A226-4E29-BB2D-C0EB71C63659}"/>
            </a:ext>
          </a:extLst>
        </xdr:cNvPr>
        <xdr:cNvCxnSpPr/>
      </xdr:nvCxnSpPr>
      <xdr:spPr>
        <a:xfrm>
          <a:off x="19443700" y="18143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513" name="【庁舎】&#10;一人当たり面積最大値テキスト">
          <a:extLst>
            <a:ext uri="{FF2B5EF4-FFF2-40B4-BE49-F238E27FC236}">
              <a16:creationId xmlns:a16="http://schemas.microsoft.com/office/drawing/2014/main" id="{4914B99D-3C87-4D34-B880-AE30BD6766E6}"/>
            </a:ext>
          </a:extLst>
        </xdr:cNvPr>
        <xdr:cNvSpPr txBox="1"/>
      </xdr:nvSpPr>
      <xdr:spPr>
        <a:xfrm>
          <a:off x="19547840" y="1679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514" name="直線コネクタ 513">
          <a:extLst>
            <a:ext uri="{FF2B5EF4-FFF2-40B4-BE49-F238E27FC236}">
              <a16:creationId xmlns:a16="http://schemas.microsoft.com/office/drawing/2014/main" id="{5E8A0226-A1A0-4393-9D59-7A6CBE74F6BD}"/>
            </a:ext>
          </a:extLst>
        </xdr:cNvPr>
        <xdr:cNvCxnSpPr/>
      </xdr:nvCxnSpPr>
      <xdr:spPr>
        <a:xfrm>
          <a:off x="19443700" y="17018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515" name="【庁舎】&#10;一人当たり面積平均値テキスト">
          <a:extLst>
            <a:ext uri="{FF2B5EF4-FFF2-40B4-BE49-F238E27FC236}">
              <a16:creationId xmlns:a16="http://schemas.microsoft.com/office/drawing/2014/main" id="{FFF75BC3-E331-4049-902F-00DDE65AFD9F}"/>
            </a:ext>
          </a:extLst>
        </xdr:cNvPr>
        <xdr:cNvSpPr txBox="1"/>
      </xdr:nvSpPr>
      <xdr:spPr>
        <a:xfrm>
          <a:off x="19547840" y="177575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516" name="フローチャート: 判断 515">
          <a:extLst>
            <a:ext uri="{FF2B5EF4-FFF2-40B4-BE49-F238E27FC236}">
              <a16:creationId xmlns:a16="http://schemas.microsoft.com/office/drawing/2014/main" id="{FFFC06D9-794C-47E1-8718-15B5FA18B68A}"/>
            </a:ext>
          </a:extLst>
        </xdr:cNvPr>
        <xdr:cNvSpPr/>
      </xdr:nvSpPr>
      <xdr:spPr>
        <a:xfrm>
          <a:off x="19458940" y="179023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517" name="フローチャート: 判断 516">
          <a:extLst>
            <a:ext uri="{FF2B5EF4-FFF2-40B4-BE49-F238E27FC236}">
              <a16:creationId xmlns:a16="http://schemas.microsoft.com/office/drawing/2014/main" id="{8235C257-B324-44AB-A954-22F787F73DC0}"/>
            </a:ext>
          </a:extLst>
        </xdr:cNvPr>
        <xdr:cNvSpPr/>
      </xdr:nvSpPr>
      <xdr:spPr>
        <a:xfrm>
          <a:off x="18735040" y="179289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518" name="フローチャート: 判断 517">
          <a:extLst>
            <a:ext uri="{FF2B5EF4-FFF2-40B4-BE49-F238E27FC236}">
              <a16:creationId xmlns:a16="http://schemas.microsoft.com/office/drawing/2014/main" id="{D428E280-D175-4FE8-9086-44FFD78D0CF4}"/>
            </a:ext>
          </a:extLst>
        </xdr:cNvPr>
        <xdr:cNvSpPr/>
      </xdr:nvSpPr>
      <xdr:spPr>
        <a:xfrm>
          <a:off x="17937480" y="1793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519" name="フローチャート: 判断 518">
          <a:extLst>
            <a:ext uri="{FF2B5EF4-FFF2-40B4-BE49-F238E27FC236}">
              <a16:creationId xmlns:a16="http://schemas.microsoft.com/office/drawing/2014/main" id="{3773105C-045E-48F5-A672-605C69EAC8E0}"/>
            </a:ext>
          </a:extLst>
        </xdr:cNvPr>
        <xdr:cNvSpPr/>
      </xdr:nvSpPr>
      <xdr:spPr>
        <a:xfrm>
          <a:off x="17162780" y="1795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520" name="フローチャート: 判断 519">
          <a:extLst>
            <a:ext uri="{FF2B5EF4-FFF2-40B4-BE49-F238E27FC236}">
              <a16:creationId xmlns:a16="http://schemas.microsoft.com/office/drawing/2014/main" id="{5C4DE116-E264-49AC-8676-FC9056B790E5}"/>
            </a:ext>
          </a:extLst>
        </xdr:cNvPr>
        <xdr:cNvSpPr/>
      </xdr:nvSpPr>
      <xdr:spPr>
        <a:xfrm>
          <a:off x="16388080" y="1795906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1" name="テキスト ボックス 520">
          <a:extLst>
            <a:ext uri="{FF2B5EF4-FFF2-40B4-BE49-F238E27FC236}">
              <a16:creationId xmlns:a16="http://schemas.microsoft.com/office/drawing/2014/main" id="{B00CFE97-46AB-4074-BCEF-7BE56B983E3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2" name="テキスト ボックス 521">
          <a:extLst>
            <a:ext uri="{FF2B5EF4-FFF2-40B4-BE49-F238E27FC236}">
              <a16:creationId xmlns:a16="http://schemas.microsoft.com/office/drawing/2014/main" id="{C5E0D935-54F7-44E6-8996-29E0ACB80888}"/>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3" name="テキスト ボックス 522">
          <a:extLst>
            <a:ext uri="{FF2B5EF4-FFF2-40B4-BE49-F238E27FC236}">
              <a16:creationId xmlns:a16="http://schemas.microsoft.com/office/drawing/2014/main" id="{8431FA15-D444-4F5B-9672-3122FBDEBF6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4" name="テキスト ボックス 523">
          <a:extLst>
            <a:ext uri="{FF2B5EF4-FFF2-40B4-BE49-F238E27FC236}">
              <a16:creationId xmlns:a16="http://schemas.microsoft.com/office/drawing/2014/main" id="{8D020A69-664C-45C4-98FC-687B26070BA4}"/>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5" name="テキスト ボックス 524">
          <a:extLst>
            <a:ext uri="{FF2B5EF4-FFF2-40B4-BE49-F238E27FC236}">
              <a16:creationId xmlns:a16="http://schemas.microsoft.com/office/drawing/2014/main" id="{8D686471-618C-427E-9ACA-E5877B9EC26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150368</xdr:rowOff>
    </xdr:from>
    <xdr:to>
      <xdr:col>116</xdr:col>
      <xdr:colOff>114300</xdr:colOff>
      <xdr:row>107</xdr:row>
      <xdr:rowOff>80518</xdr:rowOff>
    </xdr:to>
    <xdr:sp macro="" textlink="">
      <xdr:nvSpPr>
        <xdr:cNvPr id="526" name="楕円 525">
          <a:extLst>
            <a:ext uri="{FF2B5EF4-FFF2-40B4-BE49-F238E27FC236}">
              <a16:creationId xmlns:a16="http://schemas.microsoft.com/office/drawing/2014/main" id="{915AFD28-5C16-449A-B6B9-4ADD93D90B9F}"/>
            </a:ext>
          </a:extLst>
        </xdr:cNvPr>
        <xdr:cNvSpPr/>
      </xdr:nvSpPr>
      <xdr:spPr>
        <a:xfrm>
          <a:off x="19458940" y="179202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128795</xdr:rowOff>
    </xdr:from>
    <xdr:ext cx="469744" cy="259045"/>
    <xdr:sp macro="" textlink="">
      <xdr:nvSpPr>
        <xdr:cNvPr id="527" name="【庁舎】&#10;一人当たり面積該当値テキスト">
          <a:extLst>
            <a:ext uri="{FF2B5EF4-FFF2-40B4-BE49-F238E27FC236}">
              <a16:creationId xmlns:a16="http://schemas.microsoft.com/office/drawing/2014/main" id="{F78F5EA1-6E79-41F8-8673-1A0869BCC51F}"/>
            </a:ext>
          </a:extLst>
        </xdr:cNvPr>
        <xdr:cNvSpPr txBox="1"/>
      </xdr:nvSpPr>
      <xdr:spPr>
        <a:xfrm>
          <a:off x="19547840"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154939</xdr:rowOff>
    </xdr:from>
    <xdr:to>
      <xdr:col>112</xdr:col>
      <xdr:colOff>38100</xdr:colOff>
      <xdr:row>107</xdr:row>
      <xdr:rowOff>85089</xdr:rowOff>
    </xdr:to>
    <xdr:sp macro="" textlink="">
      <xdr:nvSpPr>
        <xdr:cNvPr id="528" name="楕円 527">
          <a:extLst>
            <a:ext uri="{FF2B5EF4-FFF2-40B4-BE49-F238E27FC236}">
              <a16:creationId xmlns:a16="http://schemas.microsoft.com/office/drawing/2014/main" id="{D975D605-CBAE-4970-BF9D-CA541DA098E7}"/>
            </a:ext>
          </a:extLst>
        </xdr:cNvPr>
        <xdr:cNvSpPr/>
      </xdr:nvSpPr>
      <xdr:spPr>
        <a:xfrm>
          <a:off x="18735040" y="179247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29718</xdr:rowOff>
    </xdr:from>
    <xdr:to>
      <xdr:col>116</xdr:col>
      <xdr:colOff>63500</xdr:colOff>
      <xdr:row>107</xdr:row>
      <xdr:rowOff>34289</xdr:rowOff>
    </xdr:to>
    <xdr:cxnSp macro="">
      <xdr:nvCxnSpPr>
        <xdr:cNvPr id="529" name="直線コネクタ 528">
          <a:extLst>
            <a:ext uri="{FF2B5EF4-FFF2-40B4-BE49-F238E27FC236}">
              <a16:creationId xmlns:a16="http://schemas.microsoft.com/office/drawing/2014/main" id="{78F16D98-7DE7-4A03-BA87-80F33175B702}"/>
            </a:ext>
          </a:extLst>
        </xdr:cNvPr>
        <xdr:cNvCxnSpPr/>
      </xdr:nvCxnSpPr>
      <xdr:spPr>
        <a:xfrm flipV="1">
          <a:off x="18778220" y="17967198"/>
          <a:ext cx="7315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157607</xdr:rowOff>
    </xdr:from>
    <xdr:to>
      <xdr:col>107</xdr:col>
      <xdr:colOff>101600</xdr:colOff>
      <xdr:row>107</xdr:row>
      <xdr:rowOff>87757</xdr:rowOff>
    </xdr:to>
    <xdr:sp macro="" textlink="">
      <xdr:nvSpPr>
        <xdr:cNvPr id="530" name="楕円 529">
          <a:extLst>
            <a:ext uri="{FF2B5EF4-FFF2-40B4-BE49-F238E27FC236}">
              <a16:creationId xmlns:a16="http://schemas.microsoft.com/office/drawing/2014/main" id="{443ACD0E-1CBF-4EF9-97BF-64724552DB81}"/>
            </a:ext>
          </a:extLst>
        </xdr:cNvPr>
        <xdr:cNvSpPr/>
      </xdr:nvSpPr>
      <xdr:spPr>
        <a:xfrm>
          <a:off x="17937480" y="179274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34289</xdr:rowOff>
    </xdr:from>
    <xdr:to>
      <xdr:col>111</xdr:col>
      <xdr:colOff>177800</xdr:colOff>
      <xdr:row>107</xdr:row>
      <xdr:rowOff>36957</xdr:rowOff>
    </xdr:to>
    <xdr:cxnSp macro="">
      <xdr:nvCxnSpPr>
        <xdr:cNvPr id="531" name="直線コネクタ 530">
          <a:extLst>
            <a:ext uri="{FF2B5EF4-FFF2-40B4-BE49-F238E27FC236}">
              <a16:creationId xmlns:a16="http://schemas.microsoft.com/office/drawing/2014/main" id="{297EA272-A732-4D16-A41E-B1182346C825}"/>
            </a:ext>
          </a:extLst>
        </xdr:cNvPr>
        <xdr:cNvCxnSpPr/>
      </xdr:nvCxnSpPr>
      <xdr:spPr>
        <a:xfrm flipV="1">
          <a:off x="17988280" y="17971769"/>
          <a:ext cx="78994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163322</xdr:rowOff>
    </xdr:from>
    <xdr:to>
      <xdr:col>102</xdr:col>
      <xdr:colOff>165100</xdr:colOff>
      <xdr:row>107</xdr:row>
      <xdr:rowOff>93472</xdr:rowOff>
    </xdr:to>
    <xdr:sp macro="" textlink="">
      <xdr:nvSpPr>
        <xdr:cNvPr id="532" name="楕円 531">
          <a:extLst>
            <a:ext uri="{FF2B5EF4-FFF2-40B4-BE49-F238E27FC236}">
              <a16:creationId xmlns:a16="http://schemas.microsoft.com/office/drawing/2014/main" id="{744A5242-E295-4AC9-9284-0A813F98F038}"/>
            </a:ext>
          </a:extLst>
        </xdr:cNvPr>
        <xdr:cNvSpPr/>
      </xdr:nvSpPr>
      <xdr:spPr>
        <a:xfrm>
          <a:off x="17162780" y="179331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36957</xdr:rowOff>
    </xdr:from>
    <xdr:to>
      <xdr:col>107</xdr:col>
      <xdr:colOff>50800</xdr:colOff>
      <xdr:row>107</xdr:row>
      <xdr:rowOff>42672</xdr:rowOff>
    </xdr:to>
    <xdr:cxnSp macro="">
      <xdr:nvCxnSpPr>
        <xdr:cNvPr id="533" name="直線コネクタ 532">
          <a:extLst>
            <a:ext uri="{FF2B5EF4-FFF2-40B4-BE49-F238E27FC236}">
              <a16:creationId xmlns:a16="http://schemas.microsoft.com/office/drawing/2014/main" id="{079DA725-F519-4E91-B2CC-90A11DDFC24A}"/>
            </a:ext>
          </a:extLst>
        </xdr:cNvPr>
        <xdr:cNvCxnSpPr/>
      </xdr:nvCxnSpPr>
      <xdr:spPr>
        <a:xfrm flipV="1">
          <a:off x="17213580" y="17974437"/>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167894</xdr:rowOff>
    </xdr:from>
    <xdr:to>
      <xdr:col>98</xdr:col>
      <xdr:colOff>38100</xdr:colOff>
      <xdr:row>107</xdr:row>
      <xdr:rowOff>98044</xdr:rowOff>
    </xdr:to>
    <xdr:sp macro="" textlink="">
      <xdr:nvSpPr>
        <xdr:cNvPr id="534" name="楕円 533">
          <a:extLst>
            <a:ext uri="{FF2B5EF4-FFF2-40B4-BE49-F238E27FC236}">
              <a16:creationId xmlns:a16="http://schemas.microsoft.com/office/drawing/2014/main" id="{2DA5EDD5-FCB6-4407-8D89-D6236B9D8749}"/>
            </a:ext>
          </a:extLst>
        </xdr:cNvPr>
        <xdr:cNvSpPr/>
      </xdr:nvSpPr>
      <xdr:spPr>
        <a:xfrm>
          <a:off x="16388080" y="17937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42672</xdr:rowOff>
    </xdr:from>
    <xdr:to>
      <xdr:col>102</xdr:col>
      <xdr:colOff>114300</xdr:colOff>
      <xdr:row>107</xdr:row>
      <xdr:rowOff>47244</xdr:rowOff>
    </xdr:to>
    <xdr:cxnSp macro="">
      <xdr:nvCxnSpPr>
        <xdr:cNvPr id="535" name="直線コネクタ 534">
          <a:extLst>
            <a:ext uri="{FF2B5EF4-FFF2-40B4-BE49-F238E27FC236}">
              <a16:creationId xmlns:a16="http://schemas.microsoft.com/office/drawing/2014/main" id="{2F3B323B-4F41-4A60-8ACE-0E23DAE35972}"/>
            </a:ext>
          </a:extLst>
        </xdr:cNvPr>
        <xdr:cNvCxnSpPr/>
      </xdr:nvCxnSpPr>
      <xdr:spPr>
        <a:xfrm flipV="1">
          <a:off x="16431260" y="17980152"/>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536" name="n_1aveValue【庁舎】&#10;一人当たり面積">
          <a:extLst>
            <a:ext uri="{FF2B5EF4-FFF2-40B4-BE49-F238E27FC236}">
              <a16:creationId xmlns:a16="http://schemas.microsoft.com/office/drawing/2014/main" id="{1054B405-1AC6-4100-85AF-154D2F4709EC}"/>
            </a:ext>
          </a:extLst>
        </xdr:cNvPr>
        <xdr:cNvSpPr txBox="1"/>
      </xdr:nvSpPr>
      <xdr:spPr>
        <a:xfrm>
          <a:off x="18561127" y="1801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537" name="n_2aveValue【庁舎】&#10;一人当たり面積">
          <a:extLst>
            <a:ext uri="{FF2B5EF4-FFF2-40B4-BE49-F238E27FC236}">
              <a16:creationId xmlns:a16="http://schemas.microsoft.com/office/drawing/2014/main" id="{05FDC89E-BE87-4028-A02D-65E2F4CAB9BC}"/>
            </a:ext>
          </a:extLst>
        </xdr:cNvPr>
        <xdr:cNvSpPr txBox="1"/>
      </xdr:nvSpPr>
      <xdr:spPr>
        <a:xfrm>
          <a:off x="17776267" y="1802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538" name="n_3aveValue【庁舎】&#10;一人当たり面積">
          <a:extLst>
            <a:ext uri="{FF2B5EF4-FFF2-40B4-BE49-F238E27FC236}">
              <a16:creationId xmlns:a16="http://schemas.microsoft.com/office/drawing/2014/main" id="{AF999837-B372-4F07-A882-EE993740BDA8}"/>
            </a:ext>
          </a:extLst>
        </xdr:cNvPr>
        <xdr:cNvSpPr txBox="1"/>
      </xdr:nvSpPr>
      <xdr:spPr>
        <a:xfrm>
          <a:off x="17001567" y="1804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539" name="n_4aveValue【庁舎】&#10;一人当たり面積">
          <a:extLst>
            <a:ext uri="{FF2B5EF4-FFF2-40B4-BE49-F238E27FC236}">
              <a16:creationId xmlns:a16="http://schemas.microsoft.com/office/drawing/2014/main" id="{38014602-F177-4326-9BA2-351725100560}"/>
            </a:ext>
          </a:extLst>
        </xdr:cNvPr>
        <xdr:cNvSpPr txBox="1"/>
      </xdr:nvSpPr>
      <xdr:spPr>
        <a:xfrm>
          <a:off x="16226867" y="18051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101616</xdr:rowOff>
    </xdr:from>
    <xdr:ext cx="469744" cy="259045"/>
    <xdr:sp macro="" textlink="">
      <xdr:nvSpPr>
        <xdr:cNvPr id="540" name="n_1mainValue【庁舎】&#10;一人当たり面積">
          <a:extLst>
            <a:ext uri="{FF2B5EF4-FFF2-40B4-BE49-F238E27FC236}">
              <a16:creationId xmlns:a16="http://schemas.microsoft.com/office/drawing/2014/main" id="{31E628F0-5CCD-44E6-BD2A-33A7017A47D0}"/>
            </a:ext>
          </a:extLst>
        </xdr:cNvPr>
        <xdr:cNvSpPr txBox="1"/>
      </xdr:nvSpPr>
      <xdr:spPr>
        <a:xfrm>
          <a:off x="18561127" y="177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104284</xdr:rowOff>
    </xdr:from>
    <xdr:ext cx="469744" cy="259045"/>
    <xdr:sp macro="" textlink="">
      <xdr:nvSpPr>
        <xdr:cNvPr id="541" name="n_2mainValue【庁舎】&#10;一人当たり面積">
          <a:extLst>
            <a:ext uri="{FF2B5EF4-FFF2-40B4-BE49-F238E27FC236}">
              <a16:creationId xmlns:a16="http://schemas.microsoft.com/office/drawing/2014/main" id="{CDE1716F-E535-49A2-9648-26F6FE712C38}"/>
            </a:ext>
          </a:extLst>
        </xdr:cNvPr>
        <xdr:cNvSpPr txBox="1"/>
      </xdr:nvSpPr>
      <xdr:spPr>
        <a:xfrm>
          <a:off x="17776267" y="1770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109999</xdr:rowOff>
    </xdr:from>
    <xdr:ext cx="469744" cy="259045"/>
    <xdr:sp macro="" textlink="">
      <xdr:nvSpPr>
        <xdr:cNvPr id="542" name="n_3mainValue【庁舎】&#10;一人当たり面積">
          <a:extLst>
            <a:ext uri="{FF2B5EF4-FFF2-40B4-BE49-F238E27FC236}">
              <a16:creationId xmlns:a16="http://schemas.microsoft.com/office/drawing/2014/main" id="{18DD5CAF-BEAC-47B0-AC40-C8B120955248}"/>
            </a:ext>
          </a:extLst>
        </xdr:cNvPr>
        <xdr:cNvSpPr txBox="1"/>
      </xdr:nvSpPr>
      <xdr:spPr>
        <a:xfrm>
          <a:off x="17001567" y="1771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114571</xdr:rowOff>
    </xdr:from>
    <xdr:ext cx="469744" cy="259045"/>
    <xdr:sp macro="" textlink="">
      <xdr:nvSpPr>
        <xdr:cNvPr id="543" name="n_4mainValue【庁舎】&#10;一人当たり面積">
          <a:extLst>
            <a:ext uri="{FF2B5EF4-FFF2-40B4-BE49-F238E27FC236}">
              <a16:creationId xmlns:a16="http://schemas.microsoft.com/office/drawing/2014/main" id="{170034A8-CBF1-4FAD-9D6E-766ADB6DBEA4}"/>
            </a:ext>
          </a:extLst>
        </xdr:cNvPr>
        <xdr:cNvSpPr txBox="1"/>
      </xdr:nvSpPr>
      <xdr:spPr>
        <a:xfrm>
          <a:off x="16226867" y="17716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4" name="正方形/長方形 543">
          <a:extLst>
            <a:ext uri="{FF2B5EF4-FFF2-40B4-BE49-F238E27FC236}">
              <a16:creationId xmlns:a16="http://schemas.microsoft.com/office/drawing/2014/main" id="{69660913-C64F-4B51-B953-F018FAA3B034}"/>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5" name="正方形/長方形 544">
          <a:extLst>
            <a:ext uri="{FF2B5EF4-FFF2-40B4-BE49-F238E27FC236}">
              <a16:creationId xmlns:a16="http://schemas.microsoft.com/office/drawing/2014/main" id="{9E33B874-D63C-4AF0-9FB4-2B82E6D1B94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6" name="テキスト ボックス 545">
          <a:extLst>
            <a:ext uri="{FF2B5EF4-FFF2-40B4-BE49-F238E27FC236}">
              <a16:creationId xmlns:a16="http://schemas.microsoft.com/office/drawing/2014/main" id="{4664E215-77B4-4CAC-9339-F5D2DD0EC68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庁舎である。公共施設等総合管理計画や個別施設管理計画に基づき、計画的かつ効率的な施設の維持管理や修繕等に努めていきたい。また、消防施設の維持管理費用や改修費用等にも留意しながら適正な施設管理に努めていきた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6001;&#25919;&#20418;/&#36001;&#25919;&#29366;&#27841;&#36039;&#26009;&#38598;/&#36001;&#25919;&#29366;&#27841;&#36039;&#26009;&#38598;(R&#65302;&#27770;&#31639;)/&#9316;&#36861;&#21152;&#25552;&#20986;&#20998;&#65288;&#20844;&#20250;&#35336;&#36039;&#26009;&#38306;&#20418;&#65289;/&#9314;&#22320;&#26041;&#36001;&#25919;&#27770;&#31639;&#24773;&#22577;&#31649;&#29702;&#12471;&#12473;&#12486;&#12512;&#12424;&#12426;/&#12304;&#36001;&#25919;&#29366;&#27841;&#36039;&#26009;&#38598;&#12305;_023671_&#30000;&#33294;&#39208;&#26449;_2024(2&#22238;&#30446;)&#20837;&#21147;&#28168;&#124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59.7</v>
          </cell>
          <cell r="BX53">
            <v>60.6</v>
          </cell>
          <cell r="CF53">
            <v>52.5</v>
          </cell>
          <cell r="CN53">
            <v>54.1</v>
          </cell>
          <cell r="CV53">
            <v>54.3</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row>
        <row r="75">
          <cell r="BP75">
            <v>6.4</v>
          </cell>
          <cell r="BX75">
            <v>6.7</v>
          </cell>
          <cell r="CF75">
            <v>8</v>
          </cell>
          <cell r="CN75">
            <v>8.8000000000000007</v>
          </cell>
          <cell r="CV75">
            <v>8.8000000000000007</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0" zoomScaleNormal="80"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5514222</v>
      </c>
      <c r="BO4" s="449"/>
      <c r="BP4" s="449"/>
      <c r="BQ4" s="449"/>
      <c r="BR4" s="449"/>
      <c r="BS4" s="449"/>
      <c r="BT4" s="449"/>
      <c r="BU4" s="450"/>
      <c r="BV4" s="448">
        <v>5012769</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18.7</v>
      </c>
      <c r="CU4" s="589"/>
      <c r="CV4" s="589"/>
      <c r="CW4" s="589"/>
      <c r="CX4" s="589"/>
      <c r="CY4" s="589"/>
      <c r="CZ4" s="589"/>
      <c r="DA4" s="590"/>
      <c r="DB4" s="588">
        <v>18.600000000000001</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4960433</v>
      </c>
      <c r="BO5" s="420"/>
      <c r="BP5" s="420"/>
      <c r="BQ5" s="420"/>
      <c r="BR5" s="420"/>
      <c r="BS5" s="420"/>
      <c r="BT5" s="420"/>
      <c r="BU5" s="421"/>
      <c r="BV5" s="419">
        <v>4457670</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86.1</v>
      </c>
      <c r="CU5" s="417"/>
      <c r="CV5" s="417"/>
      <c r="CW5" s="417"/>
      <c r="CX5" s="417"/>
      <c r="CY5" s="417"/>
      <c r="CZ5" s="417"/>
      <c r="DA5" s="418"/>
      <c r="DB5" s="416">
        <v>84.6</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553789</v>
      </c>
      <c r="BO6" s="420"/>
      <c r="BP6" s="420"/>
      <c r="BQ6" s="420"/>
      <c r="BR6" s="420"/>
      <c r="BS6" s="420"/>
      <c r="BT6" s="420"/>
      <c r="BU6" s="421"/>
      <c r="BV6" s="419">
        <v>555099</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86.1</v>
      </c>
      <c r="CU6" s="563"/>
      <c r="CV6" s="563"/>
      <c r="CW6" s="563"/>
      <c r="CX6" s="563"/>
      <c r="CY6" s="563"/>
      <c r="CZ6" s="563"/>
      <c r="DA6" s="564"/>
      <c r="DB6" s="562">
        <v>85</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19993</v>
      </c>
      <c r="BO7" s="420"/>
      <c r="BP7" s="420"/>
      <c r="BQ7" s="420"/>
      <c r="BR7" s="420"/>
      <c r="BS7" s="420"/>
      <c r="BT7" s="420"/>
      <c r="BU7" s="421"/>
      <c r="BV7" s="419">
        <v>41188</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2847079</v>
      </c>
      <c r="CU7" s="420"/>
      <c r="CV7" s="420"/>
      <c r="CW7" s="420"/>
      <c r="CX7" s="420"/>
      <c r="CY7" s="420"/>
      <c r="CZ7" s="420"/>
      <c r="DA7" s="421"/>
      <c r="DB7" s="419">
        <v>2761062</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533796</v>
      </c>
      <c r="BO8" s="420"/>
      <c r="BP8" s="420"/>
      <c r="BQ8" s="420"/>
      <c r="BR8" s="420"/>
      <c r="BS8" s="420"/>
      <c r="BT8" s="420"/>
      <c r="BU8" s="421"/>
      <c r="BV8" s="419">
        <v>513911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0.26</v>
      </c>
      <c r="CU8" s="523"/>
      <c r="CV8" s="523"/>
      <c r="CW8" s="523"/>
      <c r="CX8" s="523"/>
      <c r="CY8" s="523"/>
      <c r="CZ8" s="523"/>
      <c r="DA8" s="524"/>
      <c r="DB8" s="522">
        <v>0.26</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7326</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19885</v>
      </c>
      <c r="BO9" s="420"/>
      <c r="BP9" s="420"/>
      <c r="BQ9" s="420"/>
      <c r="BR9" s="420"/>
      <c r="BS9" s="420"/>
      <c r="BT9" s="420"/>
      <c r="BU9" s="421"/>
      <c r="BV9" s="419">
        <v>100150</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9.6</v>
      </c>
      <c r="CU9" s="417"/>
      <c r="CV9" s="417"/>
      <c r="CW9" s="417"/>
      <c r="CX9" s="417"/>
      <c r="CY9" s="417"/>
      <c r="CZ9" s="417"/>
      <c r="DA9" s="418"/>
      <c r="DB9" s="416">
        <v>10.9</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7783</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3904</v>
      </c>
      <c r="BO10" s="420"/>
      <c r="BP10" s="420"/>
      <c r="BQ10" s="420"/>
      <c r="BR10" s="420"/>
      <c r="BS10" s="420"/>
      <c r="BT10" s="420"/>
      <c r="BU10" s="421"/>
      <c r="BV10" s="419">
        <v>3706</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7239</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800000</v>
      </c>
      <c r="BO12" s="420"/>
      <c r="BP12" s="420"/>
      <c r="BQ12" s="420"/>
      <c r="BR12" s="420"/>
      <c r="BS12" s="420"/>
      <c r="BT12" s="420"/>
      <c r="BU12" s="421"/>
      <c r="BV12" s="419">
        <v>600000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7228</v>
      </c>
      <c r="S13" s="507"/>
      <c r="T13" s="507"/>
      <c r="U13" s="507"/>
      <c r="V13" s="508"/>
      <c r="W13" s="509" t="s">
        <v>131</v>
      </c>
      <c r="X13" s="405"/>
      <c r="Y13" s="405"/>
      <c r="Z13" s="405"/>
      <c r="AA13" s="405"/>
      <c r="AB13" s="406"/>
      <c r="AC13" s="372">
        <v>807</v>
      </c>
      <c r="AD13" s="373"/>
      <c r="AE13" s="373"/>
      <c r="AF13" s="373"/>
      <c r="AG13" s="374"/>
      <c r="AH13" s="372">
        <v>900</v>
      </c>
      <c r="AI13" s="373"/>
      <c r="AJ13" s="373"/>
      <c r="AK13" s="373"/>
      <c r="AL13" s="432"/>
      <c r="AM13" s="476" t="s">
        <v>132</v>
      </c>
      <c r="AN13" s="376"/>
      <c r="AO13" s="376"/>
      <c r="AP13" s="376"/>
      <c r="AQ13" s="376"/>
      <c r="AR13" s="376"/>
      <c r="AS13" s="376"/>
      <c r="AT13" s="377"/>
      <c r="AU13" s="477" t="s">
        <v>90</v>
      </c>
      <c r="AV13" s="478"/>
      <c r="AW13" s="478"/>
      <c r="AX13" s="478"/>
      <c r="AY13" s="433" t="s">
        <v>133</v>
      </c>
      <c r="AZ13" s="434"/>
      <c r="BA13" s="434"/>
      <c r="BB13" s="434"/>
      <c r="BC13" s="434"/>
      <c r="BD13" s="434"/>
      <c r="BE13" s="434"/>
      <c r="BF13" s="434"/>
      <c r="BG13" s="434"/>
      <c r="BH13" s="434"/>
      <c r="BI13" s="434"/>
      <c r="BJ13" s="434"/>
      <c r="BK13" s="434"/>
      <c r="BL13" s="434"/>
      <c r="BM13" s="435"/>
      <c r="BN13" s="419">
        <v>-776211</v>
      </c>
      <c r="BO13" s="420"/>
      <c r="BP13" s="420"/>
      <c r="BQ13" s="420"/>
      <c r="BR13" s="420"/>
      <c r="BS13" s="420"/>
      <c r="BT13" s="420"/>
      <c r="BU13" s="421"/>
      <c r="BV13" s="419">
        <v>-496144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8.8000000000000007</v>
      </c>
      <c r="CU13" s="417"/>
      <c r="CV13" s="417"/>
      <c r="CW13" s="417"/>
      <c r="CX13" s="417"/>
      <c r="CY13" s="417"/>
      <c r="CZ13" s="417"/>
      <c r="DA13" s="418"/>
      <c r="DB13" s="416">
        <v>8.8000000000000007</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7352</v>
      </c>
      <c r="S14" s="507"/>
      <c r="T14" s="507"/>
      <c r="U14" s="507"/>
      <c r="V14" s="508"/>
      <c r="W14" s="510"/>
      <c r="X14" s="408"/>
      <c r="Y14" s="408"/>
      <c r="Z14" s="408"/>
      <c r="AA14" s="408"/>
      <c r="AB14" s="409"/>
      <c r="AC14" s="499">
        <v>21.1</v>
      </c>
      <c r="AD14" s="500"/>
      <c r="AE14" s="500"/>
      <c r="AF14" s="500"/>
      <c r="AG14" s="501"/>
      <c r="AH14" s="499">
        <v>22.3</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7336</v>
      </c>
      <c r="S15" s="507"/>
      <c r="T15" s="507"/>
      <c r="U15" s="507"/>
      <c r="V15" s="508"/>
      <c r="W15" s="509" t="s">
        <v>137</v>
      </c>
      <c r="X15" s="405"/>
      <c r="Y15" s="405"/>
      <c r="Z15" s="405"/>
      <c r="AA15" s="405"/>
      <c r="AB15" s="406"/>
      <c r="AC15" s="372">
        <v>890</v>
      </c>
      <c r="AD15" s="373"/>
      <c r="AE15" s="373"/>
      <c r="AF15" s="373"/>
      <c r="AG15" s="374"/>
      <c r="AH15" s="372">
        <v>946</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697376</v>
      </c>
      <c r="BO15" s="449"/>
      <c r="BP15" s="449"/>
      <c r="BQ15" s="449"/>
      <c r="BR15" s="449"/>
      <c r="BS15" s="449"/>
      <c r="BT15" s="449"/>
      <c r="BU15" s="450"/>
      <c r="BV15" s="448">
        <v>681319</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23.2</v>
      </c>
      <c r="AD16" s="500"/>
      <c r="AE16" s="500"/>
      <c r="AF16" s="500"/>
      <c r="AG16" s="501"/>
      <c r="AH16" s="499">
        <v>23.4</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2682928</v>
      </c>
      <c r="BO16" s="420"/>
      <c r="BP16" s="420"/>
      <c r="BQ16" s="420"/>
      <c r="BR16" s="420"/>
      <c r="BS16" s="420"/>
      <c r="BT16" s="420"/>
      <c r="BU16" s="421"/>
      <c r="BV16" s="419">
        <v>2594303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2134</v>
      </c>
      <c r="AD17" s="373"/>
      <c r="AE17" s="373"/>
      <c r="AF17" s="373"/>
      <c r="AG17" s="374"/>
      <c r="AH17" s="372">
        <v>2195</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854938</v>
      </c>
      <c r="BO17" s="420"/>
      <c r="BP17" s="420"/>
      <c r="BQ17" s="420"/>
      <c r="BR17" s="420"/>
      <c r="BS17" s="420"/>
      <c r="BT17" s="420"/>
      <c r="BU17" s="421"/>
      <c r="BV17" s="419">
        <v>835071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146</v>
      </c>
      <c r="C18" s="470"/>
      <c r="D18" s="470"/>
      <c r="E18" s="471"/>
      <c r="F18" s="471"/>
      <c r="G18" s="471"/>
      <c r="H18" s="471"/>
      <c r="I18" s="471"/>
      <c r="J18" s="471"/>
      <c r="K18" s="471"/>
      <c r="L18" s="472">
        <v>22.35</v>
      </c>
      <c r="M18" s="472"/>
      <c r="N18" s="472"/>
      <c r="O18" s="472"/>
      <c r="P18" s="472"/>
      <c r="Q18" s="472"/>
      <c r="R18" s="473"/>
      <c r="S18" s="473"/>
      <c r="T18" s="473"/>
      <c r="U18" s="473"/>
      <c r="V18" s="474"/>
      <c r="W18" s="490"/>
      <c r="X18" s="491"/>
      <c r="Y18" s="491"/>
      <c r="Z18" s="491"/>
      <c r="AA18" s="491"/>
      <c r="AB18" s="515"/>
      <c r="AC18" s="389">
        <v>55.7</v>
      </c>
      <c r="AD18" s="390"/>
      <c r="AE18" s="390"/>
      <c r="AF18" s="390"/>
      <c r="AG18" s="475"/>
      <c r="AH18" s="389">
        <v>54.3</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2462183</v>
      </c>
      <c r="BO18" s="420"/>
      <c r="BP18" s="420"/>
      <c r="BQ18" s="420"/>
      <c r="BR18" s="420"/>
      <c r="BS18" s="420"/>
      <c r="BT18" s="420"/>
      <c r="BU18" s="421"/>
      <c r="BV18" s="419">
        <v>2347523</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148</v>
      </c>
      <c r="C19" s="470"/>
      <c r="D19" s="470"/>
      <c r="E19" s="471"/>
      <c r="F19" s="471"/>
      <c r="G19" s="471"/>
      <c r="H19" s="471"/>
      <c r="I19" s="471"/>
      <c r="J19" s="471"/>
      <c r="K19" s="471"/>
      <c r="L19" s="479">
        <v>328</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4121978</v>
      </c>
      <c r="BO19" s="420"/>
      <c r="BP19" s="420"/>
      <c r="BQ19" s="420"/>
      <c r="BR19" s="420"/>
      <c r="BS19" s="420"/>
      <c r="BT19" s="420"/>
      <c r="BU19" s="421"/>
      <c r="BV19" s="419">
        <v>3790359</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150</v>
      </c>
      <c r="C20" s="470"/>
      <c r="D20" s="470"/>
      <c r="E20" s="471"/>
      <c r="F20" s="471"/>
      <c r="G20" s="471"/>
      <c r="H20" s="471"/>
      <c r="I20" s="471"/>
      <c r="J20" s="471"/>
      <c r="K20" s="471"/>
      <c r="L20" s="479">
        <v>2401</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4285599</v>
      </c>
      <c r="BO22" s="449"/>
      <c r="BP22" s="449"/>
      <c r="BQ22" s="449"/>
      <c r="BR22" s="449"/>
      <c r="BS22" s="449"/>
      <c r="BT22" s="449"/>
      <c r="BU22" s="450"/>
      <c r="BV22" s="448">
        <v>4358380</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2016680</v>
      </c>
      <c r="BO23" s="420"/>
      <c r="BP23" s="420"/>
      <c r="BQ23" s="420"/>
      <c r="BR23" s="420"/>
      <c r="BS23" s="420"/>
      <c r="BT23" s="420"/>
      <c r="BU23" s="421"/>
      <c r="BV23" s="419">
        <v>1904926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160</v>
      </c>
      <c r="F24" s="376"/>
      <c r="G24" s="376"/>
      <c r="H24" s="376"/>
      <c r="I24" s="376"/>
      <c r="J24" s="376"/>
      <c r="K24" s="377"/>
      <c r="L24" s="372">
        <v>1</v>
      </c>
      <c r="M24" s="373"/>
      <c r="N24" s="373"/>
      <c r="O24" s="373"/>
      <c r="P24" s="374"/>
      <c r="Q24" s="372">
        <v>6370</v>
      </c>
      <c r="R24" s="373"/>
      <c r="S24" s="373"/>
      <c r="T24" s="373"/>
      <c r="U24" s="373"/>
      <c r="V24" s="374"/>
      <c r="W24" s="462"/>
      <c r="X24" s="399"/>
      <c r="Y24" s="400"/>
      <c r="Z24" s="375" t="s">
        <v>161</v>
      </c>
      <c r="AA24" s="376"/>
      <c r="AB24" s="376"/>
      <c r="AC24" s="376"/>
      <c r="AD24" s="376"/>
      <c r="AE24" s="376"/>
      <c r="AF24" s="376"/>
      <c r="AG24" s="377"/>
      <c r="AH24" s="372">
        <v>79</v>
      </c>
      <c r="AI24" s="373"/>
      <c r="AJ24" s="373"/>
      <c r="AK24" s="373"/>
      <c r="AL24" s="374"/>
      <c r="AM24" s="372">
        <v>226098</v>
      </c>
      <c r="AN24" s="373"/>
      <c r="AO24" s="373"/>
      <c r="AP24" s="373"/>
      <c r="AQ24" s="373"/>
      <c r="AR24" s="374"/>
      <c r="AS24" s="372">
        <v>2862</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3122534</v>
      </c>
      <c r="BO24" s="420"/>
      <c r="BP24" s="420"/>
      <c r="BQ24" s="420"/>
      <c r="BR24" s="420"/>
      <c r="BS24" s="420"/>
      <c r="BT24" s="420"/>
      <c r="BU24" s="421"/>
      <c r="BV24" s="419">
        <v>3044326</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163</v>
      </c>
      <c r="F25" s="376"/>
      <c r="G25" s="376"/>
      <c r="H25" s="376"/>
      <c r="I25" s="376"/>
      <c r="J25" s="376"/>
      <c r="K25" s="377"/>
      <c r="L25" s="372">
        <v>1</v>
      </c>
      <c r="M25" s="373"/>
      <c r="N25" s="373"/>
      <c r="O25" s="373"/>
      <c r="P25" s="374"/>
      <c r="Q25" s="372">
        <v>5300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138903</v>
      </c>
      <c r="BO25" s="449"/>
      <c r="BP25" s="449"/>
      <c r="BQ25" s="449"/>
      <c r="BR25" s="449"/>
      <c r="BS25" s="449"/>
      <c r="BT25" s="449"/>
      <c r="BU25" s="450"/>
      <c r="BV25" s="448">
        <v>140855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166</v>
      </c>
      <c r="F26" s="376"/>
      <c r="G26" s="376"/>
      <c r="H26" s="376"/>
      <c r="I26" s="376"/>
      <c r="J26" s="376"/>
      <c r="K26" s="377"/>
      <c r="L26" s="372">
        <v>1</v>
      </c>
      <c r="M26" s="373"/>
      <c r="N26" s="373"/>
      <c r="O26" s="373"/>
      <c r="P26" s="374"/>
      <c r="Q26" s="372">
        <v>4830</v>
      </c>
      <c r="R26" s="373"/>
      <c r="S26" s="373"/>
      <c r="T26" s="373"/>
      <c r="U26" s="373"/>
      <c r="V26" s="374"/>
      <c r="W26" s="462"/>
      <c r="X26" s="399"/>
      <c r="Y26" s="400"/>
      <c r="Z26" s="375" t="s">
        <v>167</v>
      </c>
      <c r="AA26" s="430"/>
      <c r="AB26" s="430"/>
      <c r="AC26" s="430"/>
      <c r="AD26" s="430"/>
      <c r="AE26" s="430"/>
      <c r="AF26" s="430"/>
      <c r="AG26" s="431"/>
      <c r="AH26" s="372">
        <v>2</v>
      </c>
      <c r="AI26" s="373"/>
      <c r="AJ26" s="373"/>
      <c r="AK26" s="373"/>
      <c r="AL26" s="374"/>
      <c r="AM26" s="372" t="s">
        <v>168</v>
      </c>
      <c r="AN26" s="373"/>
      <c r="AO26" s="373"/>
      <c r="AP26" s="373"/>
      <c r="AQ26" s="373"/>
      <c r="AR26" s="374"/>
      <c r="AS26" s="372" t="s">
        <v>168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170</v>
      </c>
      <c r="F27" s="376"/>
      <c r="G27" s="376"/>
      <c r="H27" s="376"/>
      <c r="I27" s="376"/>
      <c r="J27" s="376"/>
      <c r="K27" s="377"/>
      <c r="L27" s="372">
        <v>1</v>
      </c>
      <c r="M27" s="373"/>
      <c r="N27" s="373"/>
      <c r="O27" s="373"/>
      <c r="P27" s="374"/>
      <c r="Q27" s="372">
        <v>2530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173</v>
      </c>
      <c r="F28" s="376"/>
      <c r="G28" s="376"/>
      <c r="H28" s="376"/>
      <c r="I28" s="376"/>
      <c r="J28" s="376"/>
      <c r="K28" s="377"/>
      <c r="L28" s="372">
        <v>1</v>
      </c>
      <c r="M28" s="373"/>
      <c r="N28" s="373"/>
      <c r="O28" s="373"/>
      <c r="P28" s="374"/>
      <c r="Q28" s="372">
        <v>2230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2349536</v>
      </c>
      <c r="BO28" s="449"/>
      <c r="BP28" s="449"/>
      <c r="BQ28" s="449"/>
      <c r="BR28" s="449"/>
      <c r="BS28" s="449"/>
      <c r="BT28" s="449"/>
      <c r="BU28" s="450"/>
      <c r="BV28" s="448">
        <v>2696704</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176</v>
      </c>
      <c r="F29" s="376"/>
      <c r="G29" s="376"/>
      <c r="H29" s="376"/>
      <c r="I29" s="376"/>
      <c r="J29" s="376"/>
      <c r="K29" s="377"/>
      <c r="L29" s="372">
        <v>6</v>
      </c>
      <c r="M29" s="373"/>
      <c r="N29" s="373"/>
      <c r="O29" s="373"/>
      <c r="P29" s="374"/>
      <c r="Q29" s="372">
        <v>2130</v>
      </c>
      <c r="R29" s="373"/>
      <c r="S29" s="373"/>
      <c r="T29" s="373"/>
      <c r="U29" s="373"/>
      <c r="V29" s="374"/>
      <c r="W29" s="463"/>
      <c r="X29" s="464"/>
      <c r="Y29" s="465"/>
      <c r="Z29" s="375" t="s">
        <v>177</v>
      </c>
      <c r="AA29" s="376"/>
      <c r="AB29" s="376"/>
      <c r="AC29" s="376"/>
      <c r="AD29" s="376"/>
      <c r="AE29" s="376"/>
      <c r="AF29" s="376"/>
      <c r="AG29" s="377"/>
      <c r="AH29" s="372">
        <v>79</v>
      </c>
      <c r="AI29" s="373"/>
      <c r="AJ29" s="373"/>
      <c r="AK29" s="373"/>
      <c r="AL29" s="374"/>
      <c r="AM29" s="372">
        <v>226098</v>
      </c>
      <c r="AN29" s="373"/>
      <c r="AO29" s="373"/>
      <c r="AP29" s="373"/>
      <c r="AQ29" s="373"/>
      <c r="AR29" s="374"/>
      <c r="AS29" s="372">
        <v>2862</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655275</v>
      </c>
      <c r="BO29" s="420"/>
      <c r="BP29" s="420"/>
      <c r="BQ29" s="420"/>
      <c r="BR29" s="420"/>
      <c r="BS29" s="420"/>
      <c r="BT29" s="420"/>
      <c r="BU29" s="421"/>
      <c r="BV29" s="419">
        <v>341260</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94.2</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889680</v>
      </c>
      <c r="BO30" s="454"/>
      <c r="BP30" s="454"/>
      <c r="BQ30" s="454"/>
      <c r="BR30" s="454"/>
      <c r="BS30" s="454"/>
      <c r="BT30" s="454"/>
      <c r="BU30" s="455"/>
      <c r="BV30" s="453">
        <v>559224</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田舎館村水道事業会計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黒石地区清掃施設組合</v>
      </c>
      <c r="BZ34" s="368"/>
      <c r="CA34" s="368"/>
      <c r="CB34" s="368"/>
      <c r="CC34" s="368"/>
      <c r="CD34" s="368"/>
      <c r="CE34" s="368"/>
      <c r="CF34" s="368"/>
      <c r="CG34" s="368"/>
      <c r="CH34" s="368"/>
      <c r="CI34" s="368"/>
      <c r="CJ34" s="368"/>
      <c r="CK34" s="368"/>
      <c r="CL34" s="368"/>
      <c r="CM34" s="368"/>
      <c r="CN34" s="169"/>
      <c r="CO34" s="367">
        <f>IF(CQ34="","",MAX(C34:D43,U34:V43,AM34:AN43,BE34:BF43,BW34:BX43)+1)</f>
        <v>17</v>
      </c>
      <c r="CP34" s="367"/>
      <c r="CQ34" s="368" t="str">
        <f>IF('各会計、関係団体の財政状況及び健全化判断比率'!BS7="","",'各会計、関係団体の財政状況及び健全化判断比率'!BS7)</f>
        <v>株式会社　アイナック</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田舎館村下水道事業会計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弘前地区消防事務組合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後期高齢者医療特別会計</v>
      </c>
      <c r="X36" s="368"/>
      <c r="Y36" s="368"/>
      <c r="Z36" s="368"/>
      <c r="AA36" s="368"/>
      <c r="AB36" s="368"/>
      <c r="AC36" s="368"/>
      <c r="AD36" s="368"/>
      <c r="AE36" s="368"/>
      <c r="AF36" s="368"/>
      <c r="AG36" s="368"/>
      <c r="AH36" s="368"/>
      <c r="AI36" s="368"/>
      <c r="AJ36" s="368"/>
      <c r="AK36" s="368"/>
      <c r="AL36" s="169"/>
      <c r="AM36" s="367">
        <f t="shared" si="0"/>
        <v>7</v>
      </c>
      <c r="AN36" s="367"/>
      <c r="AO36" s="368" t="str">
        <f>IF('各会計、関係団体の財政状況及び健全化判断比率'!B33="","",'各会計、関係団体の財政状況及び健全化判断比率'!B33)</f>
        <v>田舎館村農業集落排水事業会計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津軽広域連合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11</v>
      </c>
      <c r="BX37" s="367"/>
      <c r="BY37" s="368" t="str">
        <f>IF('各会計、関係団体の財政状況及び健全化判断比率'!B71="","",'各会計、関係団体の財政状況及び健全化判断比率'!B71)</f>
        <v>青森県後期高齢者医療広域連合（一般会計）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12</v>
      </c>
      <c r="BX38" s="367"/>
      <c r="BY38" s="368" t="str">
        <f>IF('各会計、関係団体の財政状況及び健全化判断比率'!B72="","",'各会計、関係団体の財政状況及び健全化判断比率'!B72)</f>
        <v>青森県後期高齢者医療広域連合（特別会計）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13</v>
      </c>
      <c r="BX39" s="367"/>
      <c r="BY39" s="368" t="str">
        <f>IF('各会計、関係団体の財政状況及び健全化判断比率'!B73="","",'各会計、関係団体の財政状況及び健全化判断比率'!B73)</f>
        <v>青森県市町村職員退職手当組合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14</v>
      </c>
      <c r="BX40" s="367"/>
      <c r="BY40" s="368" t="str">
        <f>IF('各会計、関係団体の財政状況及び健全化判断比率'!B74="","",'各会計、関係団体の財政状況及び健全化判断比率'!B74)</f>
        <v>青森県市町村総合事務組合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15</v>
      </c>
      <c r="BX41" s="367"/>
      <c r="BY41" s="368" t="str">
        <f>IF('各会計、関係団体の財政状況及び健全化判断比率'!B75="","",'各会計、関係団体の財政状況及び健全化判断比率'!B75)</f>
        <v>青森県交通災害共済組合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16</v>
      </c>
      <c r="BX42" s="367"/>
      <c r="BY42" s="368" t="str">
        <f>IF('各会計、関係団体の財政状況及び健全化判断比率'!B76="","",'各会計、関係団体の財政状況及び健全化判断比率'!B76)</f>
        <v>津軽広域水道企業団（津軽営業部）</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K6R4qynZva2qPNoJGZvw2reMBhSGMtY4JrvDKmn+RkpFJ0Wnk8ZQT6UBBBxldxCN/Pv6LrWIO4rtNTPRl/B0CA==" saltValue="9XQAo1kWE/5ko6pYOL9Ui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view="pageBreakPreview" zoomScale="60" zoomScaleNormal="5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215</v>
      </c>
      <c r="C5" s="680"/>
      <c r="D5" s="680"/>
      <c r="E5" s="680"/>
      <c r="F5" s="680"/>
      <c r="G5" s="680"/>
      <c r="H5" s="680"/>
      <c r="I5" s="680"/>
      <c r="J5" s="680"/>
      <c r="K5" s="680"/>
      <c r="L5" s="680"/>
      <c r="M5" s="680"/>
      <c r="N5" s="680"/>
      <c r="O5" s="680"/>
      <c r="P5" s="680"/>
      <c r="Q5" s="681"/>
      <c r="R5" s="676">
        <v>588178</v>
      </c>
      <c r="S5" s="677"/>
      <c r="T5" s="677"/>
      <c r="U5" s="677"/>
      <c r="V5" s="677"/>
      <c r="W5" s="677"/>
      <c r="X5" s="677"/>
      <c r="Y5" s="702"/>
      <c r="Z5" s="715">
        <v>10.7</v>
      </c>
      <c r="AA5" s="715"/>
      <c r="AB5" s="715"/>
      <c r="AC5" s="715"/>
      <c r="AD5" s="716">
        <v>588178</v>
      </c>
      <c r="AE5" s="716"/>
      <c r="AF5" s="716"/>
      <c r="AG5" s="716"/>
      <c r="AH5" s="716"/>
      <c r="AI5" s="716"/>
      <c r="AJ5" s="716"/>
      <c r="AK5" s="716"/>
      <c r="AL5" s="703">
        <v>20.6</v>
      </c>
      <c r="AM5" s="685"/>
      <c r="AN5" s="685"/>
      <c r="AO5" s="704"/>
      <c r="AP5" s="679" t="s">
        <v>216</v>
      </c>
      <c r="AQ5" s="680"/>
      <c r="AR5" s="680"/>
      <c r="AS5" s="680"/>
      <c r="AT5" s="680"/>
      <c r="AU5" s="680"/>
      <c r="AV5" s="680"/>
      <c r="AW5" s="680"/>
      <c r="AX5" s="680"/>
      <c r="AY5" s="680"/>
      <c r="AZ5" s="680"/>
      <c r="BA5" s="680"/>
      <c r="BB5" s="680"/>
      <c r="BC5" s="680"/>
      <c r="BD5" s="680"/>
      <c r="BE5" s="680"/>
      <c r="BF5" s="681"/>
      <c r="BG5" s="621">
        <v>588151</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2">
      <c r="B6" s="618" t="s">
        <v>220</v>
      </c>
      <c r="C6" s="619"/>
      <c r="D6" s="619"/>
      <c r="E6" s="619"/>
      <c r="F6" s="619"/>
      <c r="G6" s="619"/>
      <c r="H6" s="619"/>
      <c r="I6" s="619"/>
      <c r="J6" s="619"/>
      <c r="K6" s="619"/>
      <c r="L6" s="619"/>
      <c r="M6" s="619"/>
      <c r="N6" s="619"/>
      <c r="O6" s="619"/>
      <c r="P6" s="619"/>
      <c r="Q6" s="620"/>
      <c r="R6" s="621">
        <v>43002</v>
      </c>
      <c r="S6" s="622"/>
      <c r="T6" s="622"/>
      <c r="U6" s="622"/>
      <c r="V6" s="622"/>
      <c r="W6" s="622"/>
      <c r="X6" s="622"/>
      <c r="Y6" s="623"/>
      <c r="Z6" s="659">
        <v>0.8</v>
      </c>
      <c r="AA6" s="659"/>
      <c r="AB6" s="659"/>
      <c r="AC6" s="659"/>
      <c r="AD6" s="660">
        <v>43002</v>
      </c>
      <c r="AE6" s="660"/>
      <c r="AF6" s="660"/>
      <c r="AG6" s="660"/>
      <c r="AH6" s="660"/>
      <c r="AI6" s="660"/>
      <c r="AJ6" s="660"/>
      <c r="AK6" s="660"/>
      <c r="AL6" s="624">
        <v>1.5</v>
      </c>
      <c r="AM6" s="625"/>
      <c r="AN6" s="625"/>
      <c r="AO6" s="661"/>
      <c r="AP6" s="618" t="s">
        <v>221</v>
      </c>
      <c r="AQ6" s="619"/>
      <c r="AR6" s="619"/>
      <c r="AS6" s="619"/>
      <c r="AT6" s="619"/>
      <c r="AU6" s="619"/>
      <c r="AV6" s="619"/>
      <c r="AW6" s="619"/>
      <c r="AX6" s="619"/>
      <c r="AY6" s="619"/>
      <c r="AZ6" s="619"/>
      <c r="BA6" s="619"/>
      <c r="BB6" s="619"/>
      <c r="BC6" s="619"/>
      <c r="BD6" s="619"/>
      <c r="BE6" s="619"/>
      <c r="BF6" s="620"/>
      <c r="BG6" s="621">
        <v>588151</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222</v>
      </c>
      <c r="CE6" s="680"/>
      <c r="CF6" s="680"/>
      <c r="CG6" s="680"/>
      <c r="CH6" s="680"/>
      <c r="CI6" s="680"/>
      <c r="CJ6" s="680"/>
      <c r="CK6" s="680"/>
      <c r="CL6" s="680"/>
      <c r="CM6" s="680"/>
      <c r="CN6" s="680"/>
      <c r="CO6" s="680"/>
      <c r="CP6" s="680"/>
      <c r="CQ6" s="681"/>
      <c r="CR6" s="621">
        <v>51360</v>
      </c>
      <c r="CS6" s="622"/>
      <c r="CT6" s="622"/>
      <c r="CU6" s="622"/>
      <c r="CV6" s="622"/>
      <c r="CW6" s="622"/>
      <c r="CX6" s="622"/>
      <c r="CY6" s="623"/>
      <c r="CZ6" s="703">
        <v>1</v>
      </c>
      <c r="DA6" s="685"/>
      <c r="DB6" s="685"/>
      <c r="DC6" s="705"/>
      <c r="DD6" s="627" t="s">
        <v>122</v>
      </c>
      <c r="DE6" s="622"/>
      <c r="DF6" s="622"/>
      <c r="DG6" s="622"/>
      <c r="DH6" s="622"/>
      <c r="DI6" s="622"/>
      <c r="DJ6" s="622"/>
      <c r="DK6" s="622"/>
      <c r="DL6" s="622"/>
      <c r="DM6" s="622"/>
      <c r="DN6" s="622"/>
      <c r="DO6" s="622"/>
      <c r="DP6" s="623"/>
      <c r="DQ6" s="627">
        <v>51360</v>
      </c>
      <c r="DR6" s="622"/>
      <c r="DS6" s="622"/>
      <c r="DT6" s="622"/>
      <c r="DU6" s="622"/>
      <c r="DV6" s="622"/>
      <c r="DW6" s="622"/>
      <c r="DX6" s="622"/>
      <c r="DY6" s="622"/>
      <c r="DZ6" s="622"/>
      <c r="EA6" s="622"/>
      <c r="EB6" s="622"/>
      <c r="EC6" s="658"/>
    </row>
    <row r="7" spans="2:143" ht="11.25" customHeight="1" x14ac:dyDescent="0.2">
      <c r="B7" s="618" t="s">
        <v>223</v>
      </c>
      <c r="C7" s="619"/>
      <c r="D7" s="619"/>
      <c r="E7" s="619"/>
      <c r="F7" s="619"/>
      <c r="G7" s="619"/>
      <c r="H7" s="619"/>
      <c r="I7" s="619"/>
      <c r="J7" s="619"/>
      <c r="K7" s="619"/>
      <c r="L7" s="619"/>
      <c r="M7" s="619"/>
      <c r="N7" s="619"/>
      <c r="O7" s="619"/>
      <c r="P7" s="619"/>
      <c r="Q7" s="620"/>
      <c r="R7" s="621">
        <v>274</v>
      </c>
      <c r="S7" s="622"/>
      <c r="T7" s="622"/>
      <c r="U7" s="622"/>
      <c r="V7" s="622"/>
      <c r="W7" s="622"/>
      <c r="X7" s="622"/>
      <c r="Y7" s="623"/>
      <c r="Z7" s="659">
        <v>0</v>
      </c>
      <c r="AA7" s="659"/>
      <c r="AB7" s="659"/>
      <c r="AC7" s="659"/>
      <c r="AD7" s="660">
        <v>274</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227422</v>
      </c>
      <c r="BH7" s="622"/>
      <c r="BI7" s="622"/>
      <c r="BJ7" s="622"/>
      <c r="BK7" s="622"/>
      <c r="BL7" s="622"/>
      <c r="BM7" s="622"/>
      <c r="BN7" s="623"/>
      <c r="BO7" s="659">
        <v>38.700000000000003</v>
      </c>
      <c r="BP7" s="659"/>
      <c r="BQ7" s="659"/>
      <c r="BR7" s="659"/>
      <c r="BS7" s="660" t="s">
        <v>122</v>
      </c>
      <c r="BT7" s="660"/>
      <c r="BU7" s="660"/>
      <c r="BV7" s="660"/>
      <c r="BW7" s="660"/>
      <c r="BX7" s="660"/>
      <c r="BY7" s="660"/>
      <c r="BZ7" s="660"/>
      <c r="CA7" s="660"/>
      <c r="CB7" s="700"/>
      <c r="CD7" s="618" t="s">
        <v>225</v>
      </c>
      <c r="CE7" s="619"/>
      <c r="CF7" s="619"/>
      <c r="CG7" s="619"/>
      <c r="CH7" s="619"/>
      <c r="CI7" s="619"/>
      <c r="CJ7" s="619"/>
      <c r="CK7" s="619"/>
      <c r="CL7" s="619"/>
      <c r="CM7" s="619"/>
      <c r="CN7" s="619"/>
      <c r="CO7" s="619"/>
      <c r="CP7" s="619"/>
      <c r="CQ7" s="620"/>
      <c r="CR7" s="621">
        <v>1243587</v>
      </c>
      <c r="CS7" s="622"/>
      <c r="CT7" s="622"/>
      <c r="CU7" s="622"/>
      <c r="CV7" s="622"/>
      <c r="CW7" s="622"/>
      <c r="CX7" s="622"/>
      <c r="CY7" s="623"/>
      <c r="CZ7" s="659">
        <v>25.1</v>
      </c>
      <c r="DA7" s="659"/>
      <c r="DB7" s="659"/>
      <c r="DC7" s="659"/>
      <c r="DD7" s="627">
        <v>30569</v>
      </c>
      <c r="DE7" s="622"/>
      <c r="DF7" s="622"/>
      <c r="DG7" s="622"/>
      <c r="DH7" s="622"/>
      <c r="DI7" s="622"/>
      <c r="DJ7" s="622"/>
      <c r="DK7" s="622"/>
      <c r="DL7" s="622"/>
      <c r="DM7" s="622"/>
      <c r="DN7" s="622"/>
      <c r="DO7" s="622"/>
      <c r="DP7" s="623"/>
      <c r="DQ7" s="627">
        <v>1166794</v>
      </c>
      <c r="DR7" s="622"/>
      <c r="DS7" s="622"/>
      <c r="DT7" s="622"/>
      <c r="DU7" s="622"/>
      <c r="DV7" s="622"/>
      <c r="DW7" s="622"/>
      <c r="DX7" s="622"/>
      <c r="DY7" s="622"/>
      <c r="DZ7" s="622"/>
      <c r="EA7" s="622"/>
      <c r="EB7" s="622"/>
      <c r="EC7" s="658"/>
    </row>
    <row r="8" spans="2:143" ht="11.25" customHeight="1" x14ac:dyDescent="0.2">
      <c r="B8" s="618" t="s">
        <v>226</v>
      </c>
      <c r="C8" s="619"/>
      <c r="D8" s="619"/>
      <c r="E8" s="619"/>
      <c r="F8" s="619"/>
      <c r="G8" s="619"/>
      <c r="H8" s="619"/>
      <c r="I8" s="619"/>
      <c r="J8" s="619"/>
      <c r="K8" s="619"/>
      <c r="L8" s="619"/>
      <c r="M8" s="619"/>
      <c r="N8" s="619"/>
      <c r="O8" s="619"/>
      <c r="P8" s="619"/>
      <c r="Q8" s="620"/>
      <c r="R8" s="621">
        <v>2456</v>
      </c>
      <c r="S8" s="622"/>
      <c r="T8" s="622"/>
      <c r="U8" s="622"/>
      <c r="V8" s="622"/>
      <c r="W8" s="622"/>
      <c r="X8" s="622"/>
      <c r="Y8" s="623"/>
      <c r="Z8" s="659">
        <v>0</v>
      </c>
      <c r="AA8" s="659"/>
      <c r="AB8" s="659"/>
      <c r="AC8" s="659"/>
      <c r="AD8" s="660">
        <v>2456</v>
      </c>
      <c r="AE8" s="660"/>
      <c r="AF8" s="660"/>
      <c r="AG8" s="660"/>
      <c r="AH8" s="660"/>
      <c r="AI8" s="660"/>
      <c r="AJ8" s="660"/>
      <c r="AK8" s="660"/>
      <c r="AL8" s="624">
        <v>0.1</v>
      </c>
      <c r="AM8" s="625"/>
      <c r="AN8" s="625"/>
      <c r="AO8" s="661"/>
      <c r="AP8" s="618" t="s">
        <v>227</v>
      </c>
      <c r="AQ8" s="619"/>
      <c r="AR8" s="619"/>
      <c r="AS8" s="619"/>
      <c r="AT8" s="619"/>
      <c r="AU8" s="619"/>
      <c r="AV8" s="619"/>
      <c r="AW8" s="619"/>
      <c r="AX8" s="619"/>
      <c r="AY8" s="619"/>
      <c r="AZ8" s="619"/>
      <c r="BA8" s="619"/>
      <c r="BB8" s="619"/>
      <c r="BC8" s="619"/>
      <c r="BD8" s="619"/>
      <c r="BE8" s="619"/>
      <c r="BF8" s="620"/>
      <c r="BG8" s="621">
        <v>10950</v>
      </c>
      <c r="BH8" s="622"/>
      <c r="BI8" s="622"/>
      <c r="BJ8" s="622"/>
      <c r="BK8" s="622"/>
      <c r="BL8" s="622"/>
      <c r="BM8" s="622"/>
      <c r="BN8" s="623"/>
      <c r="BO8" s="659">
        <v>1.9</v>
      </c>
      <c r="BP8" s="659"/>
      <c r="BQ8" s="659"/>
      <c r="BR8" s="659"/>
      <c r="BS8" s="660" t="s">
        <v>122</v>
      </c>
      <c r="BT8" s="660"/>
      <c r="BU8" s="660"/>
      <c r="BV8" s="660"/>
      <c r="BW8" s="660"/>
      <c r="BX8" s="660"/>
      <c r="BY8" s="660"/>
      <c r="BZ8" s="660"/>
      <c r="CA8" s="660"/>
      <c r="CB8" s="700"/>
      <c r="CD8" s="618" t="s">
        <v>228</v>
      </c>
      <c r="CE8" s="619"/>
      <c r="CF8" s="619"/>
      <c r="CG8" s="619"/>
      <c r="CH8" s="619"/>
      <c r="CI8" s="619"/>
      <c r="CJ8" s="619"/>
      <c r="CK8" s="619"/>
      <c r="CL8" s="619"/>
      <c r="CM8" s="619"/>
      <c r="CN8" s="619"/>
      <c r="CO8" s="619"/>
      <c r="CP8" s="619"/>
      <c r="CQ8" s="620"/>
      <c r="CR8" s="621">
        <v>1267985</v>
      </c>
      <c r="CS8" s="622"/>
      <c r="CT8" s="622"/>
      <c r="CU8" s="622"/>
      <c r="CV8" s="622"/>
      <c r="CW8" s="622"/>
      <c r="CX8" s="622"/>
      <c r="CY8" s="623"/>
      <c r="CZ8" s="659">
        <v>25.6</v>
      </c>
      <c r="DA8" s="659"/>
      <c r="DB8" s="659"/>
      <c r="DC8" s="659"/>
      <c r="DD8" s="627">
        <v>6248</v>
      </c>
      <c r="DE8" s="622"/>
      <c r="DF8" s="622"/>
      <c r="DG8" s="622"/>
      <c r="DH8" s="622"/>
      <c r="DI8" s="622"/>
      <c r="DJ8" s="622"/>
      <c r="DK8" s="622"/>
      <c r="DL8" s="622"/>
      <c r="DM8" s="622"/>
      <c r="DN8" s="622"/>
      <c r="DO8" s="622"/>
      <c r="DP8" s="623"/>
      <c r="DQ8" s="627">
        <v>632461</v>
      </c>
      <c r="DR8" s="622"/>
      <c r="DS8" s="622"/>
      <c r="DT8" s="622"/>
      <c r="DU8" s="622"/>
      <c r="DV8" s="622"/>
      <c r="DW8" s="622"/>
      <c r="DX8" s="622"/>
      <c r="DY8" s="622"/>
      <c r="DZ8" s="622"/>
      <c r="EA8" s="622"/>
      <c r="EB8" s="622"/>
      <c r="EC8" s="658"/>
    </row>
    <row r="9" spans="2:143" ht="11.25" customHeight="1" x14ac:dyDescent="0.2">
      <c r="B9" s="618" t="s">
        <v>229</v>
      </c>
      <c r="C9" s="619"/>
      <c r="D9" s="619"/>
      <c r="E9" s="619"/>
      <c r="F9" s="619"/>
      <c r="G9" s="619"/>
      <c r="H9" s="619"/>
      <c r="I9" s="619"/>
      <c r="J9" s="619"/>
      <c r="K9" s="619"/>
      <c r="L9" s="619"/>
      <c r="M9" s="619"/>
      <c r="N9" s="619"/>
      <c r="O9" s="619"/>
      <c r="P9" s="619"/>
      <c r="Q9" s="620"/>
      <c r="R9" s="621">
        <v>3004</v>
      </c>
      <c r="S9" s="622"/>
      <c r="T9" s="622"/>
      <c r="U9" s="622"/>
      <c r="V9" s="622"/>
      <c r="W9" s="622"/>
      <c r="X9" s="622"/>
      <c r="Y9" s="623"/>
      <c r="Z9" s="659">
        <v>0.1</v>
      </c>
      <c r="AA9" s="659"/>
      <c r="AB9" s="659"/>
      <c r="AC9" s="659"/>
      <c r="AD9" s="660">
        <v>3004</v>
      </c>
      <c r="AE9" s="660"/>
      <c r="AF9" s="660"/>
      <c r="AG9" s="660"/>
      <c r="AH9" s="660"/>
      <c r="AI9" s="660"/>
      <c r="AJ9" s="660"/>
      <c r="AK9" s="660"/>
      <c r="AL9" s="624">
        <v>0.1</v>
      </c>
      <c r="AM9" s="625"/>
      <c r="AN9" s="625"/>
      <c r="AO9" s="661"/>
      <c r="AP9" s="618" t="s">
        <v>230</v>
      </c>
      <c r="AQ9" s="619"/>
      <c r="AR9" s="619"/>
      <c r="AS9" s="619"/>
      <c r="AT9" s="619"/>
      <c r="AU9" s="619"/>
      <c r="AV9" s="619"/>
      <c r="AW9" s="619"/>
      <c r="AX9" s="619"/>
      <c r="AY9" s="619"/>
      <c r="AZ9" s="619"/>
      <c r="BA9" s="619"/>
      <c r="BB9" s="619"/>
      <c r="BC9" s="619"/>
      <c r="BD9" s="619"/>
      <c r="BE9" s="619"/>
      <c r="BF9" s="620"/>
      <c r="BG9" s="621">
        <v>194362</v>
      </c>
      <c r="BH9" s="622"/>
      <c r="BI9" s="622"/>
      <c r="BJ9" s="622"/>
      <c r="BK9" s="622"/>
      <c r="BL9" s="622"/>
      <c r="BM9" s="622"/>
      <c r="BN9" s="623"/>
      <c r="BO9" s="659">
        <v>33</v>
      </c>
      <c r="BP9" s="659"/>
      <c r="BQ9" s="659"/>
      <c r="BR9" s="659"/>
      <c r="BS9" s="660" t="s">
        <v>122</v>
      </c>
      <c r="BT9" s="660"/>
      <c r="BU9" s="660"/>
      <c r="BV9" s="660"/>
      <c r="BW9" s="660"/>
      <c r="BX9" s="660"/>
      <c r="BY9" s="660"/>
      <c r="BZ9" s="660"/>
      <c r="CA9" s="660"/>
      <c r="CB9" s="700"/>
      <c r="CD9" s="618" t="s">
        <v>231</v>
      </c>
      <c r="CE9" s="619"/>
      <c r="CF9" s="619"/>
      <c r="CG9" s="619"/>
      <c r="CH9" s="619"/>
      <c r="CI9" s="619"/>
      <c r="CJ9" s="619"/>
      <c r="CK9" s="619"/>
      <c r="CL9" s="619"/>
      <c r="CM9" s="619"/>
      <c r="CN9" s="619"/>
      <c r="CO9" s="619"/>
      <c r="CP9" s="619"/>
      <c r="CQ9" s="620"/>
      <c r="CR9" s="621">
        <v>246875</v>
      </c>
      <c r="CS9" s="622"/>
      <c r="CT9" s="622"/>
      <c r="CU9" s="622"/>
      <c r="CV9" s="622"/>
      <c r="CW9" s="622"/>
      <c r="CX9" s="622"/>
      <c r="CY9" s="623"/>
      <c r="CZ9" s="659">
        <v>5</v>
      </c>
      <c r="DA9" s="659"/>
      <c r="DB9" s="659"/>
      <c r="DC9" s="659"/>
      <c r="DD9" s="627">
        <v>1246</v>
      </c>
      <c r="DE9" s="622"/>
      <c r="DF9" s="622"/>
      <c r="DG9" s="622"/>
      <c r="DH9" s="622"/>
      <c r="DI9" s="622"/>
      <c r="DJ9" s="622"/>
      <c r="DK9" s="622"/>
      <c r="DL9" s="622"/>
      <c r="DM9" s="622"/>
      <c r="DN9" s="622"/>
      <c r="DO9" s="622"/>
      <c r="DP9" s="623"/>
      <c r="DQ9" s="627">
        <v>221806</v>
      </c>
      <c r="DR9" s="622"/>
      <c r="DS9" s="622"/>
      <c r="DT9" s="622"/>
      <c r="DU9" s="622"/>
      <c r="DV9" s="622"/>
      <c r="DW9" s="622"/>
      <c r="DX9" s="622"/>
      <c r="DY9" s="622"/>
      <c r="DZ9" s="622"/>
      <c r="EA9" s="622"/>
      <c r="EB9" s="622"/>
      <c r="EC9" s="658"/>
    </row>
    <row r="10" spans="2:143" ht="11.25" customHeight="1" x14ac:dyDescent="0.2">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12829</v>
      </c>
      <c r="BH10" s="622"/>
      <c r="BI10" s="622"/>
      <c r="BJ10" s="622"/>
      <c r="BK10" s="622"/>
      <c r="BL10" s="622"/>
      <c r="BM10" s="622"/>
      <c r="BN10" s="623"/>
      <c r="BO10" s="659">
        <v>2.2000000000000002</v>
      </c>
      <c r="BP10" s="659"/>
      <c r="BQ10" s="659"/>
      <c r="BR10" s="659"/>
      <c r="BS10" s="660" t="s">
        <v>122</v>
      </c>
      <c r="BT10" s="660"/>
      <c r="BU10" s="660"/>
      <c r="BV10" s="660"/>
      <c r="BW10" s="660"/>
      <c r="BX10" s="660"/>
      <c r="BY10" s="660"/>
      <c r="BZ10" s="660"/>
      <c r="CA10" s="660"/>
      <c r="CB10" s="700"/>
      <c r="CD10" s="618" t="s">
        <v>234</v>
      </c>
      <c r="CE10" s="619"/>
      <c r="CF10" s="619"/>
      <c r="CG10" s="619"/>
      <c r="CH10" s="619"/>
      <c r="CI10" s="619"/>
      <c r="CJ10" s="619"/>
      <c r="CK10" s="619"/>
      <c r="CL10" s="619"/>
      <c r="CM10" s="619"/>
      <c r="CN10" s="619"/>
      <c r="CO10" s="619"/>
      <c r="CP10" s="619"/>
      <c r="CQ10" s="620"/>
      <c r="CR10" s="621">
        <v>5860</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3860</v>
      </c>
      <c r="DR10" s="622"/>
      <c r="DS10" s="622"/>
      <c r="DT10" s="622"/>
      <c r="DU10" s="622"/>
      <c r="DV10" s="622"/>
      <c r="DW10" s="622"/>
      <c r="DX10" s="622"/>
      <c r="DY10" s="622"/>
      <c r="DZ10" s="622"/>
      <c r="EA10" s="622"/>
      <c r="EB10" s="622"/>
      <c r="EC10" s="658"/>
    </row>
    <row r="11" spans="2:143" ht="11.25" customHeight="1" x14ac:dyDescent="0.2">
      <c r="B11" s="618" t="s">
        <v>235</v>
      </c>
      <c r="C11" s="619"/>
      <c r="D11" s="619"/>
      <c r="E11" s="619"/>
      <c r="F11" s="619"/>
      <c r="G11" s="619"/>
      <c r="H11" s="619"/>
      <c r="I11" s="619"/>
      <c r="J11" s="619"/>
      <c r="K11" s="619"/>
      <c r="L11" s="619"/>
      <c r="M11" s="619"/>
      <c r="N11" s="619"/>
      <c r="O11" s="619"/>
      <c r="P11" s="619"/>
      <c r="Q11" s="620"/>
      <c r="R11" s="621">
        <v>186292</v>
      </c>
      <c r="S11" s="622"/>
      <c r="T11" s="622"/>
      <c r="U11" s="622"/>
      <c r="V11" s="622"/>
      <c r="W11" s="622"/>
      <c r="X11" s="622"/>
      <c r="Y11" s="623"/>
      <c r="Z11" s="624">
        <v>3.4</v>
      </c>
      <c r="AA11" s="625"/>
      <c r="AB11" s="625"/>
      <c r="AC11" s="626"/>
      <c r="AD11" s="627">
        <v>186292</v>
      </c>
      <c r="AE11" s="622"/>
      <c r="AF11" s="622"/>
      <c r="AG11" s="622"/>
      <c r="AH11" s="622"/>
      <c r="AI11" s="622"/>
      <c r="AJ11" s="622"/>
      <c r="AK11" s="623"/>
      <c r="AL11" s="624">
        <v>6.5</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9281</v>
      </c>
      <c r="BH11" s="622"/>
      <c r="BI11" s="622"/>
      <c r="BJ11" s="622"/>
      <c r="BK11" s="622"/>
      <c r="BL11" s="622"/>
      <c r="BM11" s="622"/>
      <c r="BN11" s="623"/>
      <c r="BO11" s="659">
        <v>1.6</v>
      </c>
      <c r="BP11" s="659"/>
      <c r="BQ11" s="659"/>
      <c r="BR11" s="659"/>
      <c r="BS11" s="660" t="s">
        <v>122</v>
      </c>
      <c r="BT11" s="660"/>
      <c r="BU11" s="660"/>
      <c r="BV11" s="660"/>
      <c r="BW11" s="660"/>
      <c r="BX11" s="660"/>
      <c r="BY11" s="660"/>
      <c r="BZ11" s="660"/>
      <c r="CA11" s="660"/>
      <c r="CB11" s="700"/>
      <c r="CD11" s="618" t="s">
        <v>237</v>
      </c>
      <c r="CE11" s="619"/>
      <c r="CF11" s="619"/>
      <c r="CG11" s="619"/>
      <c r="CH11" s="619"/>
      <c r="CI11" s="619"/>
      <c r="CJ11" s="619"/>
      <c r="CK11" s="619"/>
      <c r="CL11" s="619"/>
      <c r="CM11" s="619"/>
      <c r="CN11" s="619"/>
      <c r="CO11" s="619"/>
      <c r="CP11" s="619"/>
      <c r="CQ11" s="620"/>
      <c r="CR11" s="621">
        <v>146221</v>
      </c>
      <c r="CS11" s="622"/>
      <c r="CT11" s="622"/>
      <c r="CU11" s="622"/>
      <c r="CV11" s="622"/>
      <c r="CW11" s="622"/>
      <c r="CX11" s="622"/>
      <c r="CY11" s="623"/>
      <c r="CZ11" s="659">
        <v>2.9</v>
      </c>
      <c r="DA11" s="659"/>
      <c r="DB11" s="659"/>
      <c r="DC11" s="659"/>
      <c r="DD11" s="627">
        <v>28192</v>
      </c>
      <c r="DE11" s="622"/>
      <c r="DF11" s="622"/>
      <c r="DG11" s="622"/>
      <c r="DH11" s="622"/>
      <c r="DI11" s="622"/>
      <c r="DJ11" s="622"/>
      <c r="DK11" s="622"/>
      <c r="DL11" s="622"/>
      <c r="DM11" s="622"/>
      <c r="DN11" s="622"/>
      <c r="DO11" s="622"/>
      <c r="DP11" s="623"/>
      <c r="DQ11" s="627">
        <v>86153</v>
      </c>
      <c r="DR11" s="622"/>
      <c r="DS11" s="622"/>
      <c r="DT11" s="622"/>
      <c r="DU11" s="622"/>
      <c r="DV11" s="622"/>
      <c r="DW11" s="622"/>
      <c r="DX11" s="622"/>
      <c r="DY11" s="622"/>
      <c r="DZ11" s="622"/>
      <c r="EA11" s="622"/>
      <c r="EB11" s="622"/>
      <c r="EC11" s="658"/>
    </row>
    <row r="12" spans="2:143" ht="11.25" customHeight="1" x14ac:dyDescent="0.2">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286479</v>
      </c>
      <c r="BH12" s="622"/>
      <c r="BI12" s="622"/>
      <c r="BJ12" s="622"/>
      <c r="BK12" s="622"/>
      <c r="BL12" s="622"/>
      <c r="BM12" s="622"/>
      <c r="BN12" s="623"/>
      <c r="BO12" s="659">
        <v>48.7</v>
      </c>
      <c r="BP12" s="659"/>
      <c r="BQ12" s="659"/>
      <c r="BR12" s="659"/>
      <c r="BS12" s="660" t="s">
        <v>122</v>
      </c>
      <c r="BT12" s="660"/>
      <c r="BU12" s="660"/>
      <c r="BV12" s="660"/>
      <c r="BW12" s="660"/>
      <c r="BX12" s="660"/>
      <c r="BY12" s="660"/>
      <c r="BZ12" s="660"/>
      <c r="CA12" s="660"/>
      <c r="CB12" s="700"/>
      <c r="CD12" s="618" t="s">
        <v>240</v>
      </c>
      <c r="CE12" s="619"/>
      <c r="CF12" s="619"/>
      <c r="CG12" s="619"/>
      <c r="CH12" s="619"/>
      <c r="CI12" s="619"/>
      <c r="CJ12" s="619"/>
      <c r="CK12" s="619"/>
      <c r="CL12" s="619"/>
      <c r="CM12" s="619"/>
      <c r="CN12" s="619"/>
      <c r="CO12" s="619"/>
      <c r="CP12" s="619"/>
      <c r="CQ12" s="620"/>
      <c r="CR12" s="621">
        <v>125199</v>
      </c>
      <c r="CS12" s="622"/>
      <c r="CT12" s="622"/>
      <c r="CU12" s="622"/>
      <c r="CV12" s="622"/>
      <c r="CW12" s="622"/>
      <c r="CX12" s="622"/>
      <c r="CY12" s="623"/>
      <c r="CZ12" s="659">
        <v>2.5</v>
      </c>
      <c r="DA12" s="659"/>
      <c r="DB12" s="659"/>
      <c r="DC12" s="659"/>
      <c r="DD12" s="627">
        <v>17288</v>
      </c>
      <c r="DE12" s="622"/>
      <c r="DF12" s="622"/>
      <c r="DG12" s="622"/>
      <c r="DH12" s="622"/>
      <c r="DI12" s="622"/>
      <c r="DJ12" s="622"/>
      <c r="DK12" s="622"/>
      <c r="DL12" s="622"/>
      <c r="DM12" s="622"/>
      <c r="DN12" s="622"/>
      <c r="DO12" s="622"/>
      <c r="DP12" s="623"/>
      <c r="DQ12" s="627">
        <v>74579</v>
      </c>
      <c r="DR12" s="622"/>
      <c r="DS12" s="622"/>
      <c r="DT12" s="622"/>
      <c r="DU12" s="622"/>
      <c r="DV12" s="622"/>
      <c r="DW12" s="622"/>
      <c r="DX12" s="622"/>
      <c r="DY12" s="622"/>
      <c r="DZ12" s="622"/>
      <c r="EA12" s="622"/>
      <c r="EB12" s="622"/>
      <c r="EC12" s="658"/>
    </row>
    <row r="13" spans="2:143" ht="11.25" customHeight="1" x14ac:dyDescent="0.2">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286479</v>
      </c>
      <c r="BH13" s="622"/>
      <c r="BI13" s="622"/>
      <c r="BJ13" s="622"/>
      <c r="BK13" s="622"/>
      <c r="BL13" s="622"/>
      <c r="BM13" s="622"/>
      <c r="BN13" s="623"/>
      <c r="BO13" s="659">
        <v>48.7</v>
      </c>
      <c r="BP13" s="659"/>
      <c r="BQ13" s="659"/>
      <c r="BR13" s="659"/>
      <c r="BS13" s="660" t="s">
        <v>122</v>
      </c>
      <c r="BT13" s="660"/>
      <c r="BU13" s="660"/>
      <c r="BV13" s="660"/>
      <c r="BW13" s="660"/>
      <c r="BX13" s="660"/>
      <c r="BY13" s="660"/>
      <c r="BZ13" s="660"/>
      <c r="CA13" s="660"/>
      <c r="CB13" s="700"/>
      <c r="CD13" s="618" t="s">
        <v>243</v>
      </c>
      <c r="CE13" s="619"/>
      <c r="CF13" s="619"/>
      <c r="CG13" s="619"/>
      <c r="CH13" s="619"/>
      <c r="CI13" s="619"/>
      <c r="CJ13" s="619"/>
      <c r="CK13" s="619"/>
      <c r="CL13" s="619"/>
      <c r="CM13" s="619"/>
      <c r="CN13" s="619"/>
      <c r="CO13" s="619"/>
      <c r="CP13" s="619"/>
      <c r="CQ13" s="620"/>
      <c r="CR13" s="621">
        <v>752645</v>
      </c>
      <c r="CS13" s="622"/>
      <c r="CT13" s="622"/>
      <c r="CU13" s="622"/>
      <c r="CV13" s="622"/>
      <c r="CW13" s="622"/>
      <c r="CX13" s="622"/>
      <c r="CY13" s="623"/>
      <c r="CZ13" s="659">
        <v>15.2</v>
      </c>
      <c r="DA13" s="659"/>
      <c r="DB13" s="659"/>
      <c r="DC13" s="659"/>
      <c r="DD13" s="627">
        <v>468580</v>
      </c>
      <c r="DE13" s="622"/>
      <c r="DF13" s="622"/>
      <c r="DG13" s="622"/>
      <c r="DH13" s="622"/>
      <c r="DI13" s="622"/>
      <c r="DJ13" s="622"/>
      <c r="DK13" s="622"/>
      <c r="DL13" s="622"/>
      <c r="DM13" s="622"/>
      <c r="DN13" s="622"/>
      <c r="DO13" s="622"/>
      <c r="DP13" s="623"/>
      <c r="DQ13" s="627">
        <v>292097</v>
      </c>
      <c r="DR13" s="622"/>
      <c r="DS13" s="622"/>
      <c r="DT13" s="622"/>
      <c r="DU13" s="622"/>
      <c r="DV13" s="622"/>
      <c r="DW13" s="622"/>
      <c r="DX13" s="622"/>
      <c r="DY13" s="622"/>
      <c r="DZ13" s="622"/>
      <c r="EA13" s="622"/>
      <c r="EB13" s="622"/>
      <c r="EC13" s="658"/>
    </row>
    <row r="14" spans="2:143" ht="11.25" customHeight="1" x14ac:dyDescent="0.2">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33092</v>
      </c>
      <c r="BH14" s="622"/>
      <c r="BI14" s="622"/>
      <c r="BJ14" s="622"/>
      <c r="BK14" s="622"/>
      <c r="BL14" s="622"/>
      <c r="BM14" s="622"/>
      <c r="BN14" s="623"/>
      <c r="BO14" s="659">
        <v>5.6</v>
      </c>
      <c r="BP14" s="659"/>
      <c r="BQ14" s="659"/>
      <c r="BR14" s="659"/>
      <c r="BS14" s="660" t="s">
        <v>122</v>
      </c>
      <c r="BT14" s="660"/>
      <c r="BU14" s="660"/>
      <c r="BV14" s="660"/>
      <c r="BW14" s="660"/>
      <c r="BX14" s="660"/>
      <c r="BY14" s="660"/>
      <c r="BZ14" s="660"/>
      <c r="CA14" s="660"/>
      <c r="CB14" s="700"/>
      <c r="CD14" s="618" t="s">
        <v>246</v>
      </c>
      <c r="CE14" s="619"/>
      <c r="CF14" s="619"/>
      <c r="CG14" s="619"/>
      <c r="CH14" s="619"/>
      <c r="CI14" s="619"/>
      <c r="CJ14" s="619"/>
      <c r="CK14" s="619"/>
      <c r="CL14" s="619"/>
      <c r="CM14" s="619"/>
      <c r="CN14" s="619"/>
      <c r="CO14" s="619"/>
      <c r="CP14" s="619"/>
      <c r="CQ14" s="620"/>
      <c r="CR14" s="621">
        <v>257658</v>
      </c>
      <c r="CS14" s="622"/>
      <c r="CT14" s="622"/>
      <c r="CU14" s="622"/>
      <c r="CV14" s="622"/>
      <c r="CW14" s="622"/>
      <c r="CX14" s="622"/>
      <c r="CY14" s="623"/>
      <c r="CZ14" s="659">
        <v>5.2</v>
      </c>
      <c r="DA14" s="659"/>
      <c r="DB14" s="659"/>
      <c r="DC14" s="659"/>
      <c r="DD14" s="627">
        <v>363</v>
      </c>
      <c r="DE14" s="622"/>
      <c r="DF14" s="622"/>
      <c r="DG14" s="622"/>
      <c r="DH14" s="622"/>
      <c r="DI14" s="622"/>
      <c r="DJ14" s="622"/>
      <c r="DK14" s="622"/>
      <c r="DL14" s="622"/>
      <c r="DM14" s="622"/>
      <c r="DN14" s="622"/>
      <c r="DO14" s="622"/>
      <c r="DP14" s="623"/>
      <c r="DQ14" s="627">
        <v>256858</v>
      </c>
      <c r="DR14" s="622"/>
      <c r="DS14" s="622"/>
      <c r="DT14" s="622"/>
      <c r="DU14" s="622"/>
      <c r="DV14" s="622"/>
      <c r="DW14" s="622"/>
      <c r="DX14" s="622"/>
      <c r="DY14" s="622"/>
      <c r="DZ14" s="622"/>
      <c r="EA14" s="622"/>
      <c r="EB14" s="622"/>
      <c r="EC14" s="658"/>
    </row>
    <row r="15" spans="2:143" ht="11.25" customHeight="1" x14ac:dyDescent="0.2">
      <c r="B15" s="618" t="s">
        <v>247</v>
      </c>
      <c r="C15" s="619"/>
      <c r="D15" s="619"/>
      <c r="E15" s="619"/>
      <c r="F15" s="619"/>
      <c r="G15" s="619"/>
      <c r="H15" s="619"/>
      <c r="I15" s="619"/>
      <c r="J15" s="619"/>
      <c r="K15" s="619"/>
      <c r="L15" s="619"/>
      <c r="M15" s="619"/>
      <c r="N15" s="619"/>
      <c r="O15" s="619"/>
      <c r="P15" s="619"/>
      <c r="Q15" s="620"/>
      <c r="R15" s="621">
        <v>4701</v>
      </c>
      <c r="S15" s="622"/>
      <c r="T15" s="622"/>
      <c r="U15" s="622"/>
      <c r="V15" s="622"/>
      <c r="W15" s="622"/>
      <c r="X15" s="622"/>
      <c r="Y15" s="623"/>
      <c r="Z15" s="659">
        <v>0.1</v>
      </c>
      <c r="AA15" s="659"/>
      <c r="AB15" s="659"/>
      <c r="AC15" s="659"/>
      <c r="AD15" s="660">
        <v>4701</v>
      </c>
      <c r="AE15" s="660"/>
      <c r="AF15" s="660"/>
      <c r="AG15" s="660"/>
      <c r="AH15" s="660"/>
      <c r="AI15" s="660"/>
      <c r="AJ15" s="660"/>
      <c r="AK15" s="660"/>
      <c r="AL15" s="624">
        <v>0.2</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41158</v>
      </c>
      <c r="BH15" s="622"/>
      <c r="BI15" s="622"/>
      <c r="BJ15" s="622"/>
      <c r="BK15" s="622"/>
      <c r="BL15" s="622"/>
      <c r="BM15" s="622"/>
      <c r="BN15" s="623"/>
      <c r="BO15" s="659">
        <v>7</v>
      </c>
      <c r="BP15" s="659"/>
      <c r="BQ15" s="659"/>
      <c r="BR15" s="659"/>
      <c r="BS15" s="660" t="s">
        <v>122</v>
      </c>
      <c r="BT15" s="660"/>
      <c r="BU15" s="660"/>
      <c r="BV15" s="660"/>
      <c r="BW15" s="660"/>
      <c r="BX15" s="660"/>
      <c r="BY15" s="660"/>
      <c r="BZ15" s="660"/>
      <c r="CA15" s="660"/>
      <c r="CB15" s="700"/>
      <c r="CD15" s="618" t="s">
        <v>249</v>
      </c>
      <c r="CE15" s="619"/>
      <c r="CF15" s="619"/>
      <c r="CG15" s="619"/>
      <c r="CH15" s="619"/>
      <c r="CI15" s="619"/>
      <c r="CJ15" s="619"/>
      <c r="CK15" s="619"/>
      <c r="CL15" s="619"/>
      <c r="CM15" s="619"/>
      <c r="CN15" s="619"/>
      <c r="CO15" s="619"/>
      <c r="CP15" s="619"/>
      <c r="CQ15" s="620"/>
      <c r="CR15" s="621">
        <v>467523</v>
      </c>
      <c r="CS15" s="622"/>
      <c r="CT15" s="622"/>
      <c r="CU15" s="622"/>
      <c r="CV15" s="622"/>
      <c r="CW15" s="622"/>
      <c r="CX15" s="622"/>
      <c r="CY15" s="623"/>
      <c r="CZ15" s="659">
        <v>9.4</v>
      </c>
      <c r="DA15" s="659"/>
      <c r="DB15" s="659"/>
      <c r="DC15" s="659"/>
      <c r="DD15" s="627">
        <v>9729</v>
      </c>
      <c r="DE15" s="622"/>
      <c r="DF15" s="622"/>
      <c r="DG15" s="622"/>
      <c r="DH15" s="622"/>
      <c r="DI15" s="622"/>
      <c r="DJ15" s="622"/>
      <c r="DK15" s="622"/>
      <c r="DL15" s="622"/>
      <c r="DM15" s="622"/>
      <c r="DN15" s="622"/>
      <c r="DO15" s="622"/>
      <c r="DP15" s="623"/>
      <c r="DQ15" s="627">
        <v>386701</v>
      </c>
      <c r="DR15" s="622"/>
      <c r="DS15" s="622"/>
      <c r="DT15" s="622"/>
      <c r="DU15" s="622"/>
      <c r="DV15" s="622"/>
      <c r="DW15" s="622"/>
      <c r="DX15" s="622"/>
      <c r="DY15" s="622"/>
      <c r="DZ15" s="622"/>
      <c r="EA15" s="622"/>
      <c r="EB15" s="622"/>
      <c r="EC15" s="658"/>
    </row>
    <row r="16" spans="2:143" ht="11.25" customHeight="1" x14ac:dyDescent="0.2">
      <c r="B16" s="618" t="s">
        <v>250</v>
      </c>
      <c r="C16" s="619"/>
      <c r="D16" s="619"/>
      <c r="E16" s="619"/>
      <c r="F16" s="619"/>
      <c r="G16" s="619"/>
      <c r="H16" s="619"/>
      <c r="I16" s="619"/>
      <c r="J16" s="619"/>
      <c r="K16" s="619"/>
      <c r="L16" s="619"/>
      <c r="M16" s="619"/>
      <c r="N16" s="619"/>
      <c r="O16" s="619"/>
      <c r="P16" s="619"/>
      <c r="Q16" s="620"/>
      <c r="R16" s="621">
        <v>9160</v>
      </c>
      <c r="S16" s="622"/>
      <c r="T16" s="622"/>
      <c r="U16" s="622"/>
      <c r="V16" s="622"/>
      <c r="W16" s="622"/>
      <c r="X16" s="622"/>
      <c r="Y16" s="623"/>
      <c r="Z16" s="659">
        <v>0.2</v>
      </c>
      <c r="AA16" s="659"/>
      <c r="AB16" s="659"/>
      <c r="AC16" s="659"/>
      <c r="AD16" s="660">
        <v>9160</v>
      </c>
      <c r="AE16" s="660"/>
      <c r="AF16" s="660"/>
      <c r="AG16" s="660"/>
      <c r="AH16" s="660"/>
      <c r="AI16" s="660"/>
      <c r="AJ16" s="660"/>
      <c r="AK16" s="660"/>
      <c r="AL16" s="624">
        <v>0.3</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700"/>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253</v>
      </c>
      <c r="C17" s="619"/>
      <c r="D17" s="619"/>
      <c r="E17" s="619"/>
      <c r="F17" s="619"/>
      <c r="G17" s="619"/>
      <c r="H17" s="619"/>
      <c r="I17" s="619"/>
      <c r="J17" s="619"/>
      <c r="K17" s="619"/>
      <c r="L17" s="619"/>
      <c r="M17" s="619"/>
      <c r="N17" s="619"/>
      <c r="O17" s="619"/>
      <c r="P17" s="619"/>
      <c r="Q17" s="620"/>
      <c r="R17" s="621">
        <v>36191</v>
      </c>
      <c r="S17" s="622"/>
      <c r="T17" s="622"/>
      <c r="U17" s="622"/>
      <c r="V17" s="622"/>
      <c r="W17" s="622"/>
      <c r="X17" s="622"/>
      <c r="Y17" s="623"/>
      <c r="Z17" s="659">
        <v>0.7</v>
      </c>
      <c r="AA17" s="659"/>
      <c r="AB17" s="659"/>
      <c r="AC17" s="659"/>
      <c r="AD17" s="660">
        <v>36191</v>
      </c>
      <c r="AE17" s="660"/>
      <c r="AF17" s="660"/>
      <c r="AG17" s="660"/>
      <c r="AH17" s="660"/>
      <c r="AI17" s="660"/>
      <c r="AJ17" s="660"/>
      <c r="AK17" s="660"/>
      <c r="AL17" s="624">
        <v>1.3</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255</v>
      </c>
      <c r="CE17" s="619"/>
      <c r="CF17" s="619"/>
      <c r="CG17" s="619"/>
      <c r="CH17" s="619"/>
      <c r="CI17" s="619"/>
      <c r="CJ17" s="619"/>
      <c r="CK17" s="619"/>
      <c r="CL17" s="619"/>
      <c r="CM17" s="619"/>
      <c r="CN17" s="619"/>
      <c r="CO17" s="619"/>
      <c r="CP17" s="619"/>
      <c r="CQ17" s="620"/>
      <c r="CR17" s="621">
        <v>395520</v>
      </c>
      <c r="CS17" s="622"/>
      <c r="CT17" s="622"/>
      <c r="CU17" s="622"/>
      <c r="CV17" s="622"/>
      <c r="CW17" s="622"/>
      <c r="CX17" s="622"/>
      <c r="CY17" s="623"/>
      <c r="CZ17" s="659">
        <v>8</v>
      </c>
      <c r="DA17" s="659"/>
      <c r="DB17" s="659"/>
      <c r="DC17" s="659"/>
      <c r="DD17" s="627" t="s">
        <v>122</v>
      </c>
      <c r="DE17" s="622"/>
      <c r="DF17" s="622"/>
      <c r="DG17" s="622"/>
      <c r="DH17" s="622"/>
      <c r="DI17" s="622"/>
      <c r="DJ17" s="622"/>
      <c r="DK17" s="622"/>
      <c r="DL17" s="622"/>
      <c r="DM17" s="622"/>
      <c r="DN17" s="622"/>
      <c r="DO17" s="622"/>
      <c r="DP17" s="623"/>
      <c r="DQ17" s="627">
        <v>395520</v>
      </c>
      <c r="DR17" s="622"/>
      <c r="DS17" s="622"/>
      <c r="DT17" s="622"/>
      <c r="DU17" s="622"/>
      <c r="DV17" s="622"/>
      <c r="DW17" s="622"/>
      <c r="DX17" s="622"/>
      <c r="DY17" s="622"/>
      <c r="DZ17" s="622"/>
      <c r="EA17" s="622"/>
      <c r="EB17" s="622"/>
      <c r="EC17" s="658"/>
    </row>
    <row r="18" spans="2:133" ht="11.25" customHeight="1" x14ac:dyDescent="0.2">
      <c r="B18" s="618" t="s">
        <v>256</v>
      </c>
      <c r="C18" s="619"/>
      <c r="D18" s="619"/>
      <c r="E18" s="619"/>
      <c r="F18" s="619"/>
      <c r="G18" s="619"/>
      <c r="H18" s="619"/>
      <c r="I18" s="619"/>
      <c r="J18" s="619"/>
      <c r="K18" s="619"/>
      <c r="L18" s="619"/>
      <c r="M18" s="619"/>
      <c r="N18" s="619"/>
      <c r="O18" s="619"/>
      <c r="P18" s="619"/>
      <c r="Q18" s="620"/>
      <c r="R18" s="621">
        <v>7418</v>
      </c>
      <c r="S18" s="622"/>
      <c r="T18" s="622"/>
      <c r="U18" s="622"/>
      <c r="V18" s="622"/>
      <c r="W18" s="622"/>
      <c r="X18" s="622"/>
      <c r="Y18" s="623"/>
      <c r="Z18" s="659">
        <v>0.1</v>
      </c>
      <c r="AA18" s="659"/>
      <c r="AB18" s="659"/>
      <c r="AC18" s="659"/>
      <c r="AD18" s="660">
        <v>7418</v>
      </c>
      <c r="AE18" s="660"/>
      <c r="AF18" s="660"/>
      <c r="AG18" s="660"/>
      <c r="AH18" s="660"/>
      <c r="AI18" s="660"/>
      <c r="AJ18" s="660"/>
      <c r="AK18" s="660"/>
      <c r="AL18" s="624">
        <v>0.3</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259</v>
      </c>
      <c r="C19" s="619"/>
      <c r="D19" s="619"/>
      <c r="E19" s="619"/>
      <c r="F19" s="619"/>
      <c r="G19" s="619"/>
      <c r="H19" s="619"/>
      <c r="I19" s="619"/>
      <c r="J19" s="619"/>
      <c r="K19" s="619"/>
      <c r="L19" s="619"/>
      <c r="M19" s="619"/>
      <c r="N19" s="619"/>
      <c r="O19" s="619"/>
      <c r="P19" s="619"/>
      <c r="Q19" s="620"/>
      <c r="R19" s="621">
        <v>28773</v>
      </c>
      <c r="S19" s="622"/>
      <c r="T19" s="622"/>
      <c r="U19" s="622"/>
      <c r="V19" s="622"/>
      <c r="W19" s="622"/>
      <c r="X19" s="622"/>
      <c r="Y19" s="623"/>
      <c r="Z19" s="659">
        <v>0.5</v>
      </c>
      <c r="AA19" s="659"/>
      <c r="AB19" s="659"/>
      <c r="AC19" s="659"/>
      <c r="AD19" s="660">
        <v>28773</v>
      </c>
      <c r="AE19" s="660"/>
      <c r="AF19" s="660"/>
      <c r="AG19" s="660"/>
      <c r="AH19" s="660"/>
      <c r="AI19" s="660"/>
      <c r="AJ19" s="660"/>
      <c r="AK19" s="660"/>
      <c r="AL19" s="624">
        <v>1</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27</v>
      </c>
      <c r="BH19" s="622"/>
      <c r="BI19" s="622"/>
      <c r="BJ19" s="622"/>
      <c r="BK19" s="622"/>
      <c r="BL19" s="622"/>
      <c r="BM19" s="622"/>
      <c r="BN19" s="623"/>
      <c r="BO19" s="659">
        <v>0</v>
      </c>
      <c r="BP19" s="659"/>
      <c r="BQ19" s="659"/>
      <c r="BR19" s="659"/>
      <c r="BS19" s="660" t="s">
        <v>122</v>
      </c>
      <c r="BT19" s="660"/>
      <c r="BU19" s="660"/>
      <c r="BV19" s="660"/>
      <c r="BW19" s="660"/>
      <c r="BX19" s="660"/>
      <c r="BY19" s="660"/>
      <c r="BZ19" s="660"/>
      <c r="CA19" s="660"/>
      <c r="CB19" s="700"/>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88" t="s">
        <v>262</v>
      </c>
      <c r="C20" s="689"/>
      <c r="D20" s="689"/>
      <c r="E20" s="689"/>
      <c r="F20" s="689"/>
      <c r="G20" s="689"/>
      <c r="H20" s="689"/>
      <c r="I20" s="689"/>
      <c r="J20" s="689"/>
      <c r="K20" s="689"/>
      <c r="L20" s="689"/>
      <c r="M20" s="689"/>
      <c r="N20" s="689"/>
      <c r="O20" s="689"/>
      <c r="P20" s="689"/>
      <c r="Q20" s="690"/>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27</v>
      </c>
      <c r="BH20" s="622"/>
      <c r="BI20" s="622"/>
      <c r="BJ20" s="622"/>
      <c r="BK20" s="622"/>
      <c r="BL20" s="622"/>
      <c r="BM20" s="622"/>
      <c r="BN20" s="623"/>
      <c r="BO20" s="659">
        <v>0</v>
      </c>
      <c r="BP20" s="659"/>
      <c r="BQ20" s="659"/>
      <c r="BR20" s="659"/>
      <c r="BS20" s="660" t="s">
        <v>122</v>
      </c>
      <c r="BT20" s="660"/>
      <c r="BU20" s="660"/>
      <c r="BV20" s="660"/>
      <c r="BW20" s="660"/>
      <c r="BX20" s="660"/>
      <c r="BY20" s="660"/>
      <c r="BZ20" s="660"/>
      <c r="CA20" s="660"/>
      <c r="CB20" s="700"/>
      <c r="CD20" s="618" t="s">
        <v>264</v>
      </c>
      <c r="CE20" s="619"/>
      <c r="CF20" s="619"/>
      <c r="CG20" s="619"/>
      <c r="CH20" s="619"/>
      <c r="CI20" s="619"/>
      <c r="CJ20" s="619"/>
      <c r="CK20" s="619"/>
      <c r="CL20" s="619"/>
      <c r="CM20" s="619"/>
      <c r="CN20" s="619"/>
      <c r="CO20" s="619"/>
      <c r="CP20" s="619"/>
      <c r="CQ20" s="620"/>
      <c r="CR20" s="621">
        <v>4960433</v>
      </c>
      <c r="CS20" s="622"/>
      <c r="CT20" s="622"/>
      <c r="CU20" s="622"/>
      <c r="CV20" s="622"/>
      <c r="CW20" s="622"/>
      <c r="CX20" s="622"/>
      <c r="CY20" s="623"/>
      <c r="CZ20" s="659">
        <v>100</v>
      </c>
      <c r="DA20" s="659"/>
      <c r="DB20" s="659"/>
      <c r="DC20" s="659"/>
      <c r="DD20" s="627">
        <v>562215</v>
      </c>
      <c r="DE20" s="622"/>
      <c r="DF20" s="622"/>
      <c r="DG20" s="622"/>
      <c r="DH20" s="622"/>
      <c r="DI20" s="622"/>
      <c r="DJ20" s="622"/>
      <c r="DK20" s="622"/>
      <c r="DL20" s="622"/>
      <c r="DM20" s="622"/>
      <c r="DN20" s="622"/>
      <c r="DO20" s="622"/>
      <c r="DP20" s="623"/>
      <c r="DQ20" s="627">
        <v>3568189</v>
      </c>
      <c r="DR20" s="622"/>
      <c r="DS20" s="622"/>
      <c r="DT20" s="622"/>
      <c r="DU20" s="622"/>
      <c r="DV20" s="622"/>
      <c r="DW20" s="622"/>
      <c r="DX20" s="622"/>
      <c r="DY20" s="622"/>
      <c r="DZ20" s="622"/>
      <c r="EA20" s="622"/>
      <c r="EB20" s="622"/>
      <c r="EC20" s="658"/>
    </row>
    <row r="21" spans="2:133" ht="11.25" customHeight="1" x14ac:dyDescent="0.2">
      <c r="B21" s="618" t="s">
        <v>265</v>
      </c>
      <c r="C21" s="619"/>
      <c r="D21" s="619"/>
      <c r="E21" s="619"/>
      <c r="F21" s="619"/>
      <c r="G21" s="619"/>
      <c r="H21" s="619"/>
      <c r="I21" s="619"/>
      <c r="J21" s="619"/>
      <c r="K21" s="619"/>
      <c r="L21" s="619"/>
      <c r="M21" s="619"/>
      <c r="N21" s="619"/>
      <c r="O21" s="619"/>
      <c r="P21" s="619"/>
      <c r="Q21" s="620"/>
      <c r="R21" s="621">
        <v>2151787</v>
      </c>
      <c r="S21" s="622"/>
      <c r="T21" s="622"/>
      <c r="U21" s="622"/>
      <c r="V21" s="622"/>
      <c r="W21" s="622"/>
      <c r="X21" s="622"/>
      <c r="Y21" s="623"/>
      <c r="Z21" s="659">
        <v>39</v>
      </c>
      <c r="AA21" s="659"/>
      <c r="AB21" s="659"/>
      <c r="AC21" s="659"/>
      <c r="AD21" s="660">
        <v>1985952</v>
      </c>
      <c r="AE21" s="660"/>
      <c r="AF21" s="660"/>
      <c r="AG21" s="660"/>
      <c r="AH21" s="660"/>
      <c r="AI21" s="660"/>
      <c r="AJ21" s="660"/>
      <c r="AK21" s="660"/>
      <c r="AL21" s="624">
        <v>69.400000000000006</v>
      </c>
      <c r="AM21" s="625"/>
      <c r="AN21" s="625"/>
      <c r="AO21" s="661"/>
      <c r="AP21" s="618" t="s">
        <v>266</v>
      </c>
      <c r="AQ21" s="698"/>
      <c r="AR21" s="698"/>
      <c r="AS21" s="698"/>
      <c r="AT21" s="698"/>
      <c r="AU21" s="698"/>
      <c r="AV21" s="698"/>
      <c r="AW21" s="698"/>
      <c r="AX21" s="698"/>
      <c r="AY21" s="698"/>
      <c r="AZ21" s="698"/>
      <c r="BA21" s="698"/>
      <c r="BB21" s="698"/>
      <c r="BC21" s="698"/>
      <c r="BD21" s="698"/>
      <c r="BE21" s="698"/>
      <c r="BF21" s="699"/>
      <c r="BG21" s="621">
        <v>27</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267</v>
      </c>
      <c r="C22" s="619"/>
      <c r="D22" s="619"/>
      <c r="E22" s="619"/>
      <c r="F22" s="619"/>
      <c r="G22" s="619"/>
      <c r="H22" s="619"/>
      <c r="I22" s="619"/>
      <c r="J22" s="619"/>
      <c r="K22" s="619"/>
      <c r="L22" s="619"/>
      <c r="M22" s="619"/>
      <c r="N22" s="619"/>
      <c r="O22" s="619"/>
      <c r="P22" s="619"/>
      <c r="Q22" s="620"/>
      <c r="R22" s="621">
        <v>1985952</v>
      </c>
      <c r="S22" s="622"/>
      <c r="T22" s="622"/>
      <c r="U22" s="622"/>
      <c r="V22" s="622"/>
      <c r="W22" s="622"/>
      <c r="X22" s="622"/>
      <c r="Y22" s="623"/>
      <c r="Z22" s="659">
        <v>36</v>
      </c>
      <c r="AA22" s="659"/>
      <c r="AB22" s="659"/>
      <c r="AC22" s="659"/>
      <c r="AD22" s="660">
        <v>1985952</v>
      </c>
      <c r="AE22" s="660"/>
      <c r="AF22" s="660"/>
      <c r="AG22" s="660"/>
      <c r="AH22" s="660"/>
      <c r="AI22" s="660"/>
      <c r="AJ22" s="660"/>
      <c r="AK22" s="660"/>
      <c r="AL22" s="624">
        <v>69.400000000000006</v>
      </c>
      <c r="AM22" s="625"/>
      <c r="AN22" s="625"/>
      <c r="AO22" s="661"/>
      <c r="AP22" s="618" t="s">
        <v>268</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270</v>
      </c>
      <c r="C23" s="619"/>
      <c r="D23" s="619"/>
      <c r="E23" s="619"/>
      <c r="F23" s="619"/>
      <c r="G23" s="619"/>
      <c r="H23" s="619"/>
      <c r="I23" s="619"/>
      <c r="J23" s="619"/>
      <c r="K23" s="619"/>
      <c r="L23" s="619"/>
      <c r="M23" s="619"/>
      <c r="N23" s="619"/>
      <c r="O23" s="619"/>
      <c r="P23" s="619"/>
      <c r="Q23" s="620"/>
      <c r="R23" s="621">
        <v>165832</v>
      </c>
      <c r="S23" s="622"/>
      <c r="T23" s="622"/>
      <c r="U23" s="622"/>
      <c r="V23" s="622"/>
      <c r="W23" s="622"/>
      <c r="X23" s="622"/>
      <c r="Y23" s="623"/>
      <c r="Z23" s="659">
        <v>3</v>
      </c>
      <c r="AA23" s="659"/>
      <c r="AB23" s="659"/>
      <c r="AC23" s="659"/>
      <c r="AD23" s="660" t="s">
        <v>122</v>
      </c>
      <c r="AE23" s="660"/>
      <c r="AF23" s="660"/>
      <c r="AG23" s="660"/>
      <c r="AH23" s="660"/>
      <c r="AI23" s="660"/>
      <c r="AJ23" s="660"/>
      <c r="AK23" s="660"/>
      <c r="AL23" s="624" t="s">
        <v>122</v>
      </c>
      <c r="AM23" s="625"/>
      <c r="AN23" s="625"/>
      <c r="AO23" s="661"/>
      <c r="AP23" s="618" t="s">
        <v>271</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2">
      <c r="B24" s="618" t="s">
        <v>277</v>
      </c>
      <c r="C24" s="619"/>
      <c r="D24" s="619"/>
      <c r="E24" s="619"/>
      <c r="F24" s="619"/>
      <c r="G24" s="619"/>
      <c r="H24" s="619"/>
      <c r="I24" s="619"/>
      <c r="J24" s="619"/>
      <c r="K24" s="619"/>
      <c r="L24" s="619"/>
      <c r="M24" s="619"/>
      <c r="N24" s="619"/>
      <c r="O24" s="619"/>
      <c r="P24" s="619"/>
      <c r="Q24" s="620"/>
      <c r="R24" s="621">
        <v>3</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279</v>
      </c>
      <c r="CE24" s="680"/>
      <c r="CF24" s="680"/>
      <c r="CG24" s="680"/>
      <c r="CH24" s="680"/>
      <c r="CI24" s="680"/>
      <c r="CJ24" s="680"/>
      <c r="CK24" s="680"/>
      <c r="CL24" s="680"/>
      <c r="CM24" s="680"/>
      <c r="CN24" s="680"/>
      <c r="CO24" s="680"/>
      <c r="CP24" s="680"/>
      <c r="CQ24" s="681"/>
      <c r="CR24" s="676">
        <v>1850716</v>
      </c>
      <c r="CS24" s="677"/>
      <c r="CT24" s="677"/>
      <c r="CU24" s="677"/>
      <c r="CV24" s="677"/>
      <c r="CW24" s="677"/>
      <c r="CX24" s="677"/>
      <c r="CY24" s="702"/>
      <c r="CZ24" s="703">
        <v>37.299999999999997</v>
      </c>
      <c r="DA24" s="685"/>
      <c r="DB24" s="685"/>
      <c r="DC24" s="705"/>
      <c r="DD24" s="701">
        <v>1258986</v>
      </c>
      <c r="DE24" s="677"/>
      <c r="DF24" s="677"/>
      <c r="DG24" s="677"/>
      <c r="DH24" s="677"/>
      <c r="DI24" s="677"/>
      <c r="DJ24" s="677"/>
      <c r="DK24" s="702"/>
      <c r="DL24" s="701">
        <v>1212781</v>
      </c>
      <c r="DM24" s="677"/>
      <c r="DN24" s="677"/>
      <c r="DO24" s="677"/>
      <c r="DP24" s="677"/>
      <c r="DQ24" s="677"/>
      <c r="DR24" s="677"/>
      <c r="DS24" s="677"/>
      <c r="DT24" s="677"/>
      <c r="DU24" s="677"/>
      <c r="DV24" s="702"/>
      <c r="DW24" s="703">
        <v>42.4</v>
      </c>
      <c r="DX24" s="685"/>
      <c r="DY24" s="685"/>
      <c r="DZ24" s="685"/>
      <c r="EA24" s="685"/>
      <c r="EB24" s="685"/>
      <c r="EC24" s="704"/>
    </row>
    <row r="25" spans="2:133" ht="11.25" customHeight="1" x14ac:dyDescent="0.2">
      <c r="B25" s="618" t="s">
        <v>280</v>
      </c>
      <c r="C25" s="619"/>
      <c r="D25" s="619"/>
      <c r="E25" s="619"/>
      <c r="F25" s="619"/>
      <c r="G25" s="619"/>
      <c r="H25" s="619"/>
      <c r="I25" s="619"/>
      <c r="J25" s="619"/>
      <c r="K25" s="619"/>
      <c r="L25" s="619"/>
      <c r="M25" s="619"/>
      <c r="N25" s="619"/>
      <c r="O25" s="619"/>
      <c r="P25" s="619"/>
      <c r="Q25" s="620"/>
      <c r="R25" s="621">
        <v>3025045</v>
      </c>
      <c r="S25" s="622"/>
      <c r="T25" s="622"/>
      <c r="U25" s="622"/>
      <c r="V25" s="622"/>
      <c r="W25" s="622"/>
      <c r="X25" s="622"/>
      <c r="Y25" s="623"/>
      <c r="Z25" s="659">
        <v>54.9</v>
      </c>
      <c r="AA25" s="659"/>
      <c r="AB25" s="659"/>
      <c r="AC25" s="659"/>
      <c r="AD25" s="660">
        <v>2859210</v>
      </c>
      <c r="AE25" s="660"/>
      <c r="AF25" s="660"/>
      <c r="AG25" s="660"/>
      <c r="AH25" s="660"/>
      <c r="AI25" s="660"/>
      <c r="AJ25" s="660"/>
      <c r="AK25" s="660"/>
      <c r="AL25" s="624">
        <v>100</v>
      </c>
      <c r="AM25" s="625"/>
      <c r="AN25" s="625"/>
      <c r="AO25" s="661"/>
      <c r="AP25" s="618" t="s">
        <v>281</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282</v>
      </c>
      <c r="CE25" s="619"/>
      <c r="CF25" s="619"/>
      <c r="CG25" s="619"/>
      <c r="CH25" s="619"/>
      <c r="CI25" s="619"/>
      <c r="CJ25" s="619"/>
      <c r="CK25" s="619"/>
      <c r="CL25" s="619"/>
      <c r="CM25" s="619"/>
      <c r="CN25" s="619"/>
      <c r="CO25" s="619"/>
      <c r="CP25" s="619"/>
      <c r="CQ25" s="620"/>
      <c r="CR25" s="621">
        <v>697848</v>
      </c>
      <c r="CS25" s="634"/>
      <c r="CT25" s="634"/>
      <c r="CU25" s="634"/>
      <c r="CV25" s="634"/>
      <c r="CW25" s="634"/>
      <c r="CX25" s="634"/>
      <c r="CY25" s="635"/>
      <c r="CZ25" s="624">
        <v>14.1</v>
      </c>
      <c r="DA25" s="636"/>
      <c r="DB25" s="636"/>
      <c r="DC25" s="637"/>
      <c r="DD25" s="627">
        <v>649747</v>
      </c>
      <c r="DE25" s="634"/>
      <c r="DF25" s="634"/>
      <c r="DG25" s="634"/>
      <c r="DH25" s="634"/>
      <c r="DI25" s="634"/>
      <c r="DJ25" s="634"/>
      <c r="DK25" s="635"/>
      <c r="DL25" s="627">
        <v>635587</v>
      </c>
      <c r="DM25" s="634"/>
      <c r="DN25" s="634"/>
      <c r="DO25" s="634"/>
      <c r="DP25" s="634"/>
      <c r="DQ25" s="634"/>
      <c r="DR25" s="634"/>
      <c r="DS25" s="634"/>
      <c r="DT25" s="634"/>
      <c r="DU25" s="634"/>
      <c r="DV25" s="635"/>
      <c r="DW25" s="624">
        <v>22.2</v>
      </c>
      <c r="DX25" s="636"/>
      <c r="DY25" s="636"/>
      <c r="DZ25" s="636"/>
      <c r="EA25" s="636"/>
      <c r="EB25" s="636"/>
      <c r="EC25" s="648"/>
    </row>
    <row r="26" spans="2:133" ht="11.25" customHeight="1" x14ac:dyDescent="0.2">
      <c r="B26" s="618" t="s">
        <v>283</v>
      </c>
      <c r="C26" s="619"/>
      <c r="D26" s="619"/>
      <c r="E26" s="619"/>
      <c r="F26" s="619"/>
      <c r="G26" s="619"/>
      <c r="H26" s="619"/>
      <c r="I26" s="619"/>
      <c r="J26" s="619"/>
      <c r="K26" s="619"/>
      <c r="L26" s="619"/>
      <c r="M26" s="619"/>
      <c r="N26" s="619"/>
      <c r="O26" s="619"/>
      <c r="P26" s="619"/>
      <c r="Q26" s="620"/>
      <c r="R26" s="621">
        <v>917</v>
      </c>
      <c r="S26" s="622"/>
      <c r="T26" s="622"/>
      <c r="U26" s="622"/>
      <c r="V26" s="622"/>
      <c r="W26" s="622"/>
      <c r="X26" s="622"/>
      <c r="Y26" s="623"/>
      <c r="Z26" s="659">
        <v>0</v>
      </c>
      <c r="AA26" s="659"/>
      <c r="AB26" s="659"/>
      <c r="AC26" s="659"/>
      <c r="AD26" s="660">
        <v>917</v>
      </c>
      <c r="AE26" s="660"/>
      <c r="AF26" s="660"/>
      <c r="AG26" s="660"/>
      <c r="AH26" s="660"/>
      <c r="AI26" s="660"/>
      <c r="AJ26" s="660"/>
      <c r="AK26" s="660"/>
      <c r="AL26" s="624">
        <v>0</v>
      </c>
      <c r="AM26" s="625"/>
      <c r="AN26" s="625"/>
      <c r="AO26" s="661"/>
      <c r="AP26" s="618" t="s">
        <v>284</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285</v>
      </c>
      <c r="CE26" s="619"/>
      <c r="CF26" s="619"/>
      <c r="CG26" s="619"/>
      <c r="CH26" s="619"/>
      <c r="CI26" s="619"/>
      <c r="CJ26" s="619"/>
      <c r="CK26" s="619"/>
      <c r="CL26" s="619"/>
      <c r="CM26" s="619"/>
      <c r="CN26" s="619"/>
      <c r="CO26" s="619"/>
      <c r="CP26" s="619"/>
      <c r="CQ26" s="620"/>
      <c r="CR26" s="621">
        <v>436978</v>
      </c>
      <c r="CS26" s="622"/>
      <c r="CT26" s="622"/>
      <c r="CU26" s="622"/>
      <c r="CV26" s="622"/>
      <c r="CW26" s="622"/>
      <c r="CX26" s="622"/>
      <c r="CY26" s="623"/>
      <c r="CZ26" s="624">
        <v>8.8000000000000007</v>
      </c>
      <c r="DA26" s="636"/>
      <c r="DB26" s="636"/>
      <c r="DC26" s="637"/>
      <c r="DD26" s="627">
        <v>406606</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286</v>
      </c>
      <c r="C27" s="619"/>
      <c r="D27" s="619"/>
      <c r="E27" s="619"/>
      <c r="F27" s="619"/>
      <c r="G27" s="619"/>
      <c r="H27" s="619"/>
      <c r="I27" s="619"/>
      <c r="J27" s="619"/>
      <c r="K27" s="619"/>
      <c r="L27" s="619"/>
      <c r="M27" s="619"/>
      <c r="N27" s="619"/>
      <c r="O27" s="619"/>
      <c r="P27" s="619"/>
      <c r="Q27" s="620"/>
      <c r="R27" s="621">
        <v>22301</v>
      </c>
      <c r="S27" s="622"/>
      <c r="T27" s="622"/>
      <c r="U27" s="622"/>
      <c r="V27" s="622"/>
      <c r="W27" s="622"/>
      <c r="X27" s="622"/>
      <c r="Y27" s="623"/>
      <c r="Z27" s="659">
        <v>0.4</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588178</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288</v>
      </c>
      <c r="CE27" s="619"/>
      <c r="CF27" s="619"/>
      <c r="CG27" s="619"/>
      <c r="CH27" s="619"/>
      <c r="CI27" s="619"/>
      <c r="CJ27" s="619"/>
      <c r="CK27" s="619"/>
      <c r="CL27" s="619"/>
      <c r="CM27" s="619"/>
      <c r="CN27" s="619"/>
      <c r="CO27" s="619"/>
      <c r="CP27" s="619"/>
      <c r="CQ27" s="620"/>
      <c r="CR27" s="621">
        <v>757348</v>
      </c>
      <c r="CS27" s="634"/>
      <c r="CT27" s="634"/>
      <c r="CU27" s="634"/>
      <c r="CV27" s="634"/>
      <c r="CW27" s="634"/>
      <c r="CX27" s="634"/>
      <c r="CY27" s="635"/>
      <c r="CZ27" s="624">
        <v>15.3</v>
      </c>
      <c r="DA27" s="636"/>
      <c r="DB27" s="636"/>
      <c r="DC27" s="637"/>
      <c r="DD27" s="627">
        <v>213719</v>
      </c>
      <c r="DE27" s="634"/>
      <c r="DF27" s="634"/>
      <c r="DG27" s="634"/>
      <c r="DH27" s="634"/>
      <c r="DI27" s="634"/>
      <c r="DJ27" s="634"/>
      <c r="DK27" s="635"/>
      <c r="DL27" s="627">
        <v>181674</v>
      </c>
      <c r="DM27" s="634"/>
      <c r="DN27" s="634"/>
      <c r="DO27" s="634"/>
      <c r="DP27" s="634"/>
      <c r="DQ27" s="634"/>
      <c r="DR27" s="634"/>
      <c r="DS27" s="634"/>
      <c r="DT27" s="634"/>
      <c r="DU27" s="634"/>
      <c r="DV27" s="635"/>
      <c r="DW27" s="624">
        <v>6.4</v>
      </c>
      <c r="DX27" s="636"/>
      <c r="DY27" s="636"/>
      <c r="DZ27" s="636"/>
      <c r="EA27" s="636"/>
      <c r="EB27" s="636"/>
      <c r="EC27" s="648"/>
    </row>
    <row r="28" spans="2:133" ht="11.25" customHeight="1" x14ac:dyDescent="0.2">
      <c r="B28" s="618" t="s">
        <v>289</v>
      </c>
      <c r="C28" s="619"/>
      <c r="D28" s="619"/>
      <c r="E28" s="619"/>
      <c r="F28" s="619"/>
      <c r="G28" s="619"/>
      <c r="H28" s="619"/>
      <c r="I28" s="619"/>
      <c r="J28" s="619"/>
      <c r="K28" s="619"/>
      <c r="L28" s="619"/>
      <c r="M28" s="619"/>
      <c r="N28" s="619"/>
      <c r="O28" s="619"/>
      <c r="P28" s="619"/>
      <c r="Q28" s="620"/>
      <c r="R28" s="621">
        <v>27934</v>
      </c>
      <c r="S28" s="622"/>
      <c r="T28" s="622"/>
      <c r="U28" s="622"/>
      <c r="V28" s="622"/>
      <c r="W28" s="622"/>
      <c r="X28" s="622"/>
      <c r="Y28" s="623"/>
      <c r="Z28" s="659">
        <v>0.5</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395520</v>
      </c>
      <c r="CS28" s="622"/>
      <c r="CT28" s="622"/>
      <c r="CU28" s="622"/>
      <c r="CV28" s="622"/>
      <c r="CW28" s="622"/>
      <c r="CX28" s="622"/>
      <c r="CY28" s="623"/>
      <c r="CZ28" s="624">
        <v>8</v>
      </c>
      <c r="DA28" s="636"/>
      <c r="DB28" s="636"/>
      <c r="DC28" s="637"/>
      <c r="DD28" s="627">
        <v>395520</v>
      </c>
      <c r="DE28" s="622"/>
      <c r="DF28" s="622"/>
      <c r="DG28" s="622"/>
      <c r="DH28" s="622"/>
      <c r="DI28" s="622"/>
      <c r="DJ28" s="622"/>
      <c r="DK28" s="623"/>
      <c r="DL28" s="627">
        <v>395520</v>
      </c>
      <c r="DM28" s="622"/>
      <c r="DN28" s="622"/>
      <c r="DO28" s="622"/>
      <c r="DP28" s="622"/>
      <c r="DQ28" s="622"/>
      <c r="DR28" s="622"/>
      <c r="DS28" s="622"/>
      <c r="DT28" s="622"/>
      <c r="DU28" s="622"/>
      <c r="DV28" s="623"/>
      <c r="DW28" s="624">
        <v>13.8</v>
      </c>
      <c r="DX28" s="636"/>
      <c r="DY28" s="636"/>
      <c r="DZ28" s="636"/>
      <c r="EA28" s="636"/>
      <c r="EB28" s="636"/>
      <c r="EC28" s="648"/>
    </row>
    <row r="29" spans="2:133" ht="11.25" customHeight="1" x14ac:dyDescent="0.2">
      <c r="B29" s="618" t="s">
        <v>291</v>
      </c>
      <c r="C29" s="619"/>
      <c r="D29" s="619"/>
      <c r="E29" s="619"/>
      <c r="F29" s="619"/>
      <c r="G29" s="619"/>
      <c r="H29" s="619"/>
      <c r="I29" s="619"/>
      <c r="J29" s="619"/>
      <c r="K29" s="619"/>
      <c r="L29" s="619"/>
      <c r="M29" s="619"/>
      <c r="N29" s="619"/>
      <c r="O29" s="619"/>
      <c r="P29" s="619"/>
      <c r="Q29" s="620"/>
      <c r="R29" s="621">
        <v>3446</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292</v>
      </c>
      <c r="CE29" s="641"/>
      <c r="CF29" s="618" t="s">
        <v>66</v>
      </c>
      <c r="CG29" s="619"/>
      <c r="CH29" s="619"/>
      <c r="CI29" s="619"/>
      <c r="CJ29" s="619"/>
      <c r="CK29" s="619"/>
      <c r="CL29" s="619"/>
      <c r="CM29" s="619"/>
      <c r="CN29" s="619"/>
      <c r="CO29" s="619"/>
      <c r="CP29" s="619"/>
      <c r="CQ29" s="620"/>
      <c r="CR29" s="621">
        <v>395520</v>
      </c>
      <c r="CS29" s="634"/>
      <c r="CT29" s="634"/>
      <c r="CU29" s="634"/>
      <c r="CV29" s="634"/>
      <c r="CW29" s="634"/>
      <c r="CX29" s="634"/>
      <c r="CY29" s="635"/>
      <c r="CZ29" s="624">
        <v>8</v>
      </c>
      <c r="DA29" s="636"/>
      <c r="DB29" s="636"/>
      <c r="DC29" s="637"/>
      <c r="DD29" s="627">
        <v>395520</v>
      </c>
      <c r="DE29" s="634"/>
      <c r="DF29" s="634"/>
      <c r="DG29" s="634"/>
      <c r="DH29" s="634"/>
      <c r="DI29" s="634"/>
      <c r="DJ29" s="634"/>
      <c r="DK29" s="635"/>
      <c r="DL29" s="627">
        <v>395520</v>
      </c>
      <c r="DM29" s="634"/>
      <c r="DN29" s="634"/>
      <c r="DO29" s="634"/>
      <c r="DP29" s="634"/>
      <c r="DQ29" s="634"/>
      <c r="DR29" s="634"/>
      <c r="DS29" s="634"/>
      <c r="DT29" s="634"/>
      <c r="DU29" s="634"/>
      <c r="DV29" s="635"/>
      <c r="DW29" s="624">
        <v>13.8</v>
      </c>
      <c r="DX29" s="636"/>
      <c r="DY29" s="636"/>
      <c r="DZ29" s="636"/>
      <c r="EA29" s="636"/>
      <c r="EB29" s="636"/>
      <c r="EC29" s="648"/>
    </row>
    <row r="30" spans="2:133" ht="11.25" customHeight="1" x14ac:dyDescent="0.2">
      <c r="B30" s="618" t="s">
        <v>293</v>
      </c>
      <c r="C30" s="619"/>
      <c r="D30" s="619"/>
      <c r="E30" s="619"/>
      <c r="F30" s="619"/>
      <c r="G30" s="619"/>
      <c r="H30" s="619"/>
      <c r="I30" s="619"/>
      <c r="J30" s="619"/>
      <c r="K30" s="619"/>
      <c r="L30" s="619"/>
      <c r="M30" s="619"/>
      <c r="N30" s="619"/>
      <c r="O30" s="619"/>
      <c r="P30" s="619"/>
      <c r="Q30" s="620"/>
      <c r="R30" s="621">
        <v>753809</v>
      </c>
      <c r="S30" s="622"/>
      <c r="T30" s="622"/>
      <c r="U30" s="622"/>
      <c r="V30" s="622"/>
      <c r="W30" s="622"/>
      <c r="X30" s="622"/>
      <c r="Y30" s="623"/>
      <c r="Z30" s="659">
        <v>13.7</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1"/>
      <c r="BI30" s="691"/>
      <c r="BJ30" s="691"/>
      <c r="BK30" s="691"/>
      <c r="BL30" s="691"/>
      <c r="BM30" s="691"/>
      <c r="BN30" s="691"/>
      <c r="BO30" s="691"/>
      <c r="BP30" s="691"/>
      <c r="BQ30" s="692"/>
      <c r="BR30" s="673" t="s">
        <v>295</v>
      </c>
      <c r="BS30" s="691"/>
      <c r="BT30" s="691"/>
      <c r="BU30" s="691"/>
      <c r="BV30" s="691"/>
      <c r="BW30" s="691"/>
      <c r="BX30" s="691"/>
      <c r="BY30" s="691"/>
      <c r="BZ30" s="691"/>
      <c r="CA30" s="691"/>
      <c r="CB30" s="692"/>
      <c r="CD30" s="642"/>
      <c r="CE30" s="643"/>
      <c r="CF30" s="618" t="s">
        <v>296</v>
      </c>
      <c r="CG30" s="619"/>
      <c r="CH30" s="619"/>
      <c r="CI30" s="619"/>
      <c r="CJ30" s="619"/>
      <c r="CK30" s="619"/>
      <c r="CL30" s="619"/>
      <c r="CM30" s="619"/>
      <c r="CN30" s="619"/>
      <c r="CO30" s="619"/>
      <c r="CP30" s="619"/>
      <c r="CQ30" s="620"/>
      <c r="CR30" s="621">
        <v>380181</v>
      </c>
      <c r="CS30" s="622"/>
      <c r="CT30" s="622"/>
      <c r="CU30" s="622"/>
      <c r="CV30" s="622"/>
      <c r="CW30" s="622"/>
      <c r="CX30" s="622"/>
      <c r="CY30" s="623"/>
      <c r="CZ30" s="624">
        <v>7.7</v>
      </c>
      <c r="DA30" s="636"/>
      <c r="DB30" s="636"/>
      <c r="DC30" s="637"/>
      <c r="DD30" s="627">
        <v>380181</v>
      </c>
      <c r="DE30" s="622"/>
      <c r="DF30" s="622"/>
      <c r="DG30" s="622"/>
      <c r="DH30" s="622"/>
      <c r="DI30" s="622"/>
      <c r="DJ30" s="622"/>
      <c r="DK30" s="623"/>
      <c r="DL30" s="627">
        <v>380181</v>
      </c>
      <c r="DM30" s="622"/>
      <c r="DN30" s="622"/>
      <c r="DO30" s="622"/>
      <c r="DP30" s="622"/>
      <c r="DQ30" s="622"/>
      <c r="DR30" s="622"/>
      <c r="DS30" s="622"/>
      <c r="DT30" s="622"/>
      <c r="DU30" s="622"/>
      <c r="DV30" s="623"/>
      <c r="DW30" s="624">
        <v>13.3</v>
      </c>
      <c r="DX30" s="636"/>
      <c r="DY30" s="636"/>
      <c r="DZ30" s="636"/>
      <c r="EA30" s="636"/>
      <c r="EB30" s="636"/>
      <c r="EC30" s="648"/>
    </row>
    <row r="31" spans="2:133" ht="11.25" customHeight="1" x14ac:dyDescent="0.2">
      <c r="B31" s="688" t="s">
        <v>297</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298</v>
      </c>
      <c r="AQ31" s="694"/>
      <c r="AR31" s="694"/>
      <c r="AS31" s="694"/>
      <c r="AT31" s="695" t="s">
        <v>299</v>
      </c>
      <c r="AU31" s="206"/>
      <c r="AV31" s="206"/>
      <c r="AW31" s="206"/>
      <c r="AX31" s="679" t="s">
        <v>177</v>
      </c>
      <c r="AY31" s="680"/>
      <c r="AZ31" s="680"/>
      <c r="BA31" s="680"/>
      <c r="BB31" s="680"/>
      <c r="BC31" s="680"/>
      <c r="BD31" s="680"/>
      <c r="BE31" s="680"/>
      <c r="BF31" s="681"/>
      <c r="BG31" s="683">
        <v>99.2</v>
      </c>
      <c r="BH31" s="684"/>
      <c r="BI31" s="684"/>
      <c r="BJ31" s="684"/>
      <c r="BK31" s="684"/>
      <c r="BL31" s="684"/>
      <c r="BM31" s="685">
        <v>97</v>
      </c>
      <c r="BN31" s="684"/>
      <c r="BO31" s="684"/>
      <c r="BP31" s="684"/>
      <c r="BQ31" s="686"/>
      <c r="BR31" s="683">
        <v>99.2</v>
      </c>
      <c r="BS31" s="684"/>
      <c r="BT31" s="684"/>
      <c r="BU31" s="684"/>
      <c r="BV31" s="684"/>
      <c r="BW31" s="684"/>
      <c r="BX31" s="685">
        <v>96.9</v>
      </c>
      <c r="BY31" s="684"/>
      <c r="BZ31" s="684"/>
      <c r="CA31" s="684"/>
      <c r="CB31" s="686"/>
      <c r="CD31" s="642"/>
      <c r="CE31" s="643"/>
      <c r="CF31" s="618" t="s">
        <v>300</v>
      </c>
      <c r="CG31" s="619"/>
      <c r="CH31" s="619"/>
      <c r="CI31" s="619"/>
      <c r="CJ31" s="619"/>
      <c r="CK31" s="619"/>
      <c r="CL31" s="619"/>
      <c r="CM31" s="619"/>
      <c r="CN31" s="619"/>
      <c r="CO31" s="619"/>
      <c r="CP31" s="619"/>
      <c r="CQ31" s="620"/>
      <c r="CR31" s="621">
        <v>15339</v>
      </c>
      <c r="CS31" s="634"/>
      <c r="CT31" s="634"/>
      <c r="CU31" s="634"/>
      <c r="CV31" s="634"/>
      <c r="CW31" s="634"/>
      <c r="CX31" s="634"/>
      <c r="CY31" s="635"/>
      <c r="CZ31" s="624">
        <v>0.3</v>
      </c>
      <c r="DA31" s="636"/>
      <c r="DB31" s="636"/>
      <c r="DC31" s="637"/>
      <c r="DD31" s="627">
        <v>15339</v>
      </c>
      <c r="DE31" s="634"/>
      <c r="DF31" s="634"/>
      <c r="DG31" s="634"/>
      <c r="DH31" s="634"/>
      <c r="DI31" s="634"/>
      <c r="DJ31" s="634"/>
      <c r="DK31" s="635"/>
      <c r="DL31" s="627">
        <v>15339</v>
      </c>
      <c r="DM31" s="634"/>
      <c r="DN31" s="634"/>
      <c r="DO31" s="634"/>
      <c r="DP31" s="634"/>
      <c r="DQ31" s="634"/>
      <c r="DR31" s="634"/>
      <c r="DS31" s="634"/>
      <c r="DT31" s="634"/>
      <c r="DU31" s="634"/>
      <c r="DV31" s="635"/>
      <c r="DW31" s="624">
        <v>0.5</v>
      </c>
      <c r="DX31" s="636"/>
      <c r="DY31" s="636"/>
      <c r="DZ31" s="636"/>
      <c r="EA31" s="636"/>
      <c r="EB31" s="636"/>
      <c r="EC31" s="648"/>
    </row>
    <row r="32" spans="2:133" ht="11.25" customHeight="1" x14ac:dyDescent="0.2">
      <c r="B32" s="618" t="s">
        <v>301</v>
      </c>
      <c r="C32" s="619"/>
      <c r="D32" s="619"/>
      <c r="E32" s="619"/>
      <c r="F32" s="619"/>
      <c r="G32" s="619"/>
      <c r="H32" s="619"/>
      <c r="I32" s="619"/>
      <c r="J32" s="619"/>
      <c r="K32" s="619"/>
      <c r="L32" s="619"/>
      <c r="M32" s="619"/>
      <c r="N32" s="619"/>
      <c r="O32" s="619"/>
      <c r="P32" s="619"/>
      <c r="Q32" s="620"/>
      <c r="R32" s="621">
        <v>313503</v>
      </c>
      <c r="S32" s="622"/>
      <c r="T32" s="622"/>
      <c r="U32" s="622"/>
      <c r="V32" s="622"/>
      <c r="W32" s="622"/>
      <c r="X32" s="622"/>
      <c r="Y32" s="623"/>
      <c r="Z32" s="659">
        <v>5.7</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302</v>
      </c>
      <c r="AX32" s="618" t="s">
        <v>303</v>
      </c>
      <c r="AY32" s="619"/>
      <c r="AZ32" s="619"/>
      <c r="BA32" s="619"/>
      <c r="BB32" s="619"/>
      <c r="BC32" s="619"/>
      <c r="BD32" s="619"/>
      <c r="BE32" s="619"/>
      <c r="BF32" s="620"/>
      <c r="BG32" s="687">
        <v>99.2</v>
      </c>
      <c r="BH32" s="634"/>
      <c r="BI32" s="634"/>
      <c r="BJ32" s="634"/>
      <c r="BK32" s="634"/>
      <c r="BL32" s="634"/>
      <c r="BM32" s="625">
        <v>97.7</v>
      </c>
      <c r="BN32" s="634"/>
      <c r="BO32" s="634"/>
      <c r="BP32" s="634"/>
      <c r="BQ32" s="657"/>
      <c r="BR32" s="687">
        <v>99.5</v>
      </c>
      <c r="BS32" s="634"/>
      <c r="BT32" s="634"/>
      <c r="BU32" s="634"/>
      <c r="BV32" s="634"/>
      <c r="BW32" s="634"/>
      <c r="BX32" s="625">
        <v>97.9</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2">
      <c r="B33" s="618" t="s">
        <v>305</v>
      </c>
      <c r="C33" s="619"/>
      <c r="D33" s="619"/>
      <c r="E33" s="619"/>
      <c r="F33" s="619"/>
      <c r="G33" s="619"/>
      <c r="H33" s="619"/>
      <c r="I33" s="619"/>
      <c r="J33" s="619"/>
      <c r="K33" s="619"/>
      <c r="L33" s="619"/>
      <c r="M33" s="619"/>
      <c r="N33" s="619"/>
      <c r="O33" s="619"/>
      <c r="P33" s="619"/>
      <c r="Q33" s="620"/>
      <c r="R33" s="621">
        <v>6303</v>
      </c>
      <c r="S33" s="622"/>
      <c r="T33" s="622"/>
      <c r="U33" s="622"/>
      <c r="V33" s="622"/>
      <c r="W33" s="622"/>
      <c r="X33" s="622"/>
      <c r="Y33" s="623"/>
      <c r="Z33" s="659">
        <v>0.1</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7"/>
      <c r="AU33" s="207"/>
      <c r="AV33" s="207"/>
      <c r="AW33" s="207"/>
      <c r="AX33" s="602" t="s">
        <v>306</v>
      </c>
      <c r="AY33" s="603"/>
      <c r="AZ33" s="603"/>
      <c r="BA33" s="603"/>
      <c r="BB33" s="603"/>
      <c r="BC33" s="603"/>
      <c r="BD33" s="603"/>
      <c r="BE33" s="603"/>
      <c r="BF33" s="604"/>
      <c r="BG33" s="682">
        <v>99.1</v>
      </c>
      <c r="BH33" s="606"/>
      <c r="BI33" s="606"/>
      <c r="BJ33" s="606"/>
      <c r="BK33" s="606"/>
      <c r="BL33" s="606"/>
      <c r="BM33" s="652">
        <v>95.7</v>
      </c>
      <c r="BN33" s="606"/>
      <c r="BO33" s="606"/>
      <c r="BP33" s="606"/>
      <c r="BQ33" s="669"/>
      <c r="BR33" s="682">
        <v>98.8</v>
      </c>
      <c r="BS33" s="606"/>
      <c r="BT33" s="606"/>
      <c r="BU33" s="606"/>
      <c r="BV33" s="606"/>
      <c r="BW33" s="606"/>
      <c r="BX33" s="652">
        <v>95.3</v>
      </c>
      <c r="BY33" s="606"/>
      <c r="BZ33" s="606"/>
      <c r="CA33" s="606"/>
      <c r="CB33" s="669"/>
      <c r="CD33" s="618" t="s">
        <v>307</v>
      </c>
      <c r="CE33" s="619"/>
      <c r="CF33" s="619"/>
      <c r="CG33" s="619"/>
      <c r="CH33" s="619"/>
      <c r="CI33" s="619"/>
      <c r="CJ33" s="619"/>
      <c r="CK33" s="619"/>
      <c r="CL33" s="619"/>
      <c r="CM33" s="619"/>
      <c r="CN33" s="619"/>
      <c r="CO33" s="619"/>
      <c r="CP33" s="619"/>
      <c r="CQ33" s="620"/>
      <c r="CR33" s="621">
        <v>2547502</v>
      </c>
      <c r="CS33" s="634"/>
      <c r="CT33" s="634"/>
      <c r="CU33" s="634"/>
      <c r="CV33" s="634"/>
      <c r="CW33" s="634"/>
      <c r="CX33" s="634"/>
      <c r="CY33" s="635"/>
      <c r="CZ33" s="624">
        <v>51.4</v>
      </c>
      <c r="DA33" s="636"/>
      <c r="DB33" s="636"/>
      <c r="DC33" s="637"/>
      <c r="DD33" s="627">
        <v>2234677</v>
      </c>
      <c r="DE33" s="634"/>
      <c r="DF33" s="634"/>
      <c r="DG33" s="634"/>
      <c r="DH33" s="634"/>
      <c r="DI33" s="634"/>
      <c r="DJ33" s="634"/>
      <c r="DK33" s="635"/>
      <c r="DL33" s="627">
        <v>1249402</v>
      </c>
      <c r="DM33" s="634"/>
      <c r="DN33" s="634"/>
      <c r="DO33" s="634"/>
      <c r="DP33" s="634"/>
      <c r="DQ33" s="634"/>
      <c r="DR33" s="634"/>
      <c r="DS33" s="634"/>
      <c r="DT33" s="634"/>
      <c r="DU33" s="634"/>
      <c r="DV33" s="635"/>
      <c r="DW33" s="624">
        <v>43.7</v>
      </c>
      <c r="DX33" s="636"/>
      <c r="DY33" s="636"/>
      <c r="DZ33" s="636"/>
      <c r="EA33" s="636"/>
      <c r="EB33" s="636"/>
      <c r="EC33" s="648"/>
    </row>
    <row r="34" spans="2:133" ht="11.25" customHeight="1" x14ac:dyDescent="0.2">
      <c r="B34" s="618" t="s">
        <v>308</v>
      </c>
      <c r="C34" s="619"/>
      <c r="D34" s="619"/>
      <c r="E34" s="619"/>
      <c r="F34" s="619"/>
      <c r="G34" s="619"/>
      <c r="H34" s="619"/>
      <c r="I34" s="619"/>
      <c r="J34" s="619"/>
      <c r="K34" s="619"/>
      <c r="L34" s="619"/>
      <c r="M34" s="619"/>
      <c r="N34" s="619"/>
      <c r="O34" s="619"/>
      <c r="P34" s="619"/>
      <c r="Q34" s="620"/>
      <c r="R34" s="621">
        <v>27128</v>
      </c>
      <c r="S34" s="622"/>
      <c r="T34" s="622"/>
      <c r="U34" s="622"/>
      <c r="V34" s="622"/>
      <c r="W34" s="622"/>
      <c r="X34" s="622"/>
      <c r="Y34" s="623"/>
      <c r="Z34" s="659">
        <v>0.5</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721335</v>
      </c>
      <c r="CS34" s="622"/>
      <c r="CT34" s="622"/>
      <c r="CU34" s="622"/>
      <c r="CV34" s="622"/>
      <c r="CW34" s="622"/>
      <c r="CX34" s="622"/>
      <c r="CY34" s="623"/>
      <c r="CZ34" s="624">
        <v>14.5</v>
      </c>
      <c r="DA34" s="636"/>
      <c r="DB34" s="636"/>
      <c r="DC34" s="637"/>
      <c r="DD34" s="627">
        <v>583006</v>
      </c>
      <c r="DE34" s="622"/>
      <c r="DF34" s="622"/>
      <c r="DG34" s="622"/>
      <c r="DH34" s="622"/>
      <c r="DI34" s="622"/>
      <c r="DJ34" s="622"/>
      <c r="DK34" s="623"/>
      <c r="DL34" s="627">
        <v>481463</v>
      </c>
      <c r="DM34" s="622"/>
      <c r="DN34" s="622"/>
      <c r="DO34" s="622"/>
      <c r="DP34" s="622"/>
      <c r="DQ34" s="622"/>
      <c r="DR34" s="622"/>
      <c r="DS34" s="622"/>
      <c r="DT34" s="622"/>
      <c r="DU34" s="622"/>
      <c r="DV34" s="623"/>
      <c r="DW34" s="624">
        <v>16.8</v>
      </c>
      <c r="DX34" s="636"/>
      <c r="DY34" s="636"/>
      <c r="DZ34" s="636"/>
      <c r="EA34" s="636"/>
      <c r="EB34" s="636"/>
      <c r="EC34" s="648"/>
    </row>
    <row r="35" spans="2:133" ht="11.25" customHeight="1" x14ac:dyDescent="0.2">
      <c r="B35" s="618" t="s">
        <v>310</v>
      </c>
      <c r="C35" s="619"/>
      <c r="D35" s="619"/>
      <c r="E35" s="619"/>
      <c r="F35" s="619"/>
      <c r="G35" s="619"/>
      <c r="H35" s="619"/>
      <c r="I35" s="619"/>
      <c r="J35" s="619"/>
      <c r="K35" s="619"/>
      <c r="L35" s="619"/>
      <c r="M35" s="619"/>
      <c r="N35" s="619"/>
      <c r="O35" s="619"/>
      <c r="P35" s="619"/>
      <c r="Q35" s="620"/>
      <c r="R35" s="621">
        <v>816497</v>
      </c>
      <c r="S35" s="622"/>
      <c r="T35" s="622"/>
      <c r="U35" s="622"/>
      <c r="V35" s="622"/>
      <c r="W35" s="622"/>
      <c r="X35" s="622"/>
      <c r="Y35" s="623"/>
      <c r="Z35" s="659">
        <v>14.8</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84375</v>
      </c>
      <c r="CS35" s="634"/>
      <c r="CT35" s="634"/>
      <c r="CU35" s="634"/>
      <c r="CV35" s="634"/>
      <c r="CW35" s="634"/>
      <c r="CX35" s="634"/>
      <c r="CY35" s="635"/>
      <c r="CZ35" s="624">
        <v>1.7</v>
      </c>
      <c r="DA35" s="636"/>
      <c r="DB35" s="636"/>
      <c r="DC35" s="637"/>
      <c r="DD35" s="627">
        <v>70862</v>
      </c>
      <c r="DE35" s="634"/>
      <c r="DF35" s="634"/>
      <c r="DG35" s="634"/>
      <c r="DH35" s="634"/>
      <c r="DI35" s="634"/>
      <c r="DJ35" s="634"/>
      <c r="DK35" s="635"/>
      <c r="DL35" s="627">
        <v>65352</v>
      </c>
      <c r="DM35" s="634"/>
      <c r="DN35" s="634"/>
      <c r="DO35" s="634"/>
      <c r="DP35" s="634"/>
      <c r="DQ35" s="634"/>
      <c r="DR35" s="634"/>
      <c r="DS35" s="634"/>
      <c r="DT35" s="634"/>
      <c r="DU35" s="634"/>
      <c r="DV35" s="635"/>
      <c r="DW35" s="624">
        <v>2.2999999999999998</v>
      </c>
      <c r="DX35" s="636"/>
      <c r="DY35" s="636"/>
      <c r="DZ35" s="636"/>
      <c r="EA35" s="636"/>
      <c r="EB35" s="636"/>
      <c r="EC35" s="648"/>
    </row>
    <row r="36" spans="2:133" ht="11.25" customHeight="1" x14ac:dyDescent="0.2">
      <c r="B36" s="618" t="s">
        <v>314</v>
      </c>
      <c r="C36" s="619"/>
      <c r="D36" s="619"/>
      <c r="E36" s="619"/>
      <c r="F36" s="619"/>
      <c r="G36" s="619"/>
      <c r="H36" s="619"/>
      <c r="I36" s="619"/>
      <c r="J36" s="619"/>
      <c r="K36" s="619"/>
      <c r="L36" s="619"/>
      <c r="M36" s="619"/>
      <c r="N36" s="619"/>
      <c r="O36" s="619"/>
      <c r="P36" s="619"/>
      <c r="Q36" s="620"/>
      <c r="R36" s="621">
        <v>106171</v>
      </c>
      <c r="S36" s="622"/>
      <c r="T36" s="622"/>
      <c r="U36" s="622"/>
      <c r="V36" s="622"/>
      <c r="W36" s="622"/>
      <c r="X36" s="622"/>
      <c r="Y36" s="623"/>
      <c r="Z36" s="659">
        <v>1.9</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512441</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26556</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728883</v>
      </c>
      <c r="CS36" s="622"/>
      <c r="CT36" s="622"/>
      <c r="CU36" s="622"/>
      <c r="CV36" s="622"/>
      <c r="CW36" s="622"/>
      <c r="CX36" s="622"/>
      <c r="CY36" s="623"/>
      <c r="CZ36" s="624">
        <v>14.7</v>
      </c>
      <c r="DA36" s="636"/>
      <c r="DB36" s="636"/>
      <c r="DC36" s="637"/>
      <c r="DD36" s="627">
        <v>647869</v>
      </c>
      <c r="DE36" s="622"/>
      <c r="DF36" s="622"/>
      <c r="DG36" s="622"/>
      <c r="DH36" s="622"/>
      <c r="DI36" s="622"/>
      <c r="DJ36" s="622"/>
      <c r="DK36" s="623"/>
      <c r="DL36" s="627">
        <v>430722</v>
      </c>
      <c r="DM36" s="622"/>
      <c r="DN36" s="622"/>
      <c r="DO36" s="622"/>
      <c r="DP36" s="622"/>
      <c r="DQ36" s="622"/>
      <c r="DR36" s="622"/>
      <c r="DS36" s="622"/>
      <c r="DT36" s="622"/>
      <c r="DU36" s="622"/>
      <c r="DV36" s="623"/>
      <c r="DW36" s="624">
        <v>15.1</v>
      </c>
      <c r="DX36" s="636"/>
      <c r="DY36" s="636"/>
      <c r="DZ36" s="636"/>
      <c r="EA36" s="636"/>
      <c r="EB36" s="636"/>
      <c r="EC36" s="648"/>
    </row>
    <row r="37" spans="2:133" ht="11.25" customHeight="1" x14ac:dyDescent="0.2">
      <c r="B37" s="618" t="s">
        <v>318</v>
      </c>
      <c r="C37" s="619"/>
      <c r="D37" s="619"/>
      <c r="E37" s="619"/>
      <c r="F37" s="619"/>
      <c r="G37" s="619"/>
      <c r="H37" s="619"/>
      <c r="I37" s="619"/>
      <c r="J37" s="619"/>
      <c r="K37" s="619"/>
      <c r="L37" s="619"/>
      <c r="M37" s="619"/>
      <c r="N37" s="619"/>
      <c r="O37" s="619"/>
      <c r="P37" s="619"/>
      <c r="Q37" s="620"/>
      <c r="R37" s="621">
        <v>103768</v>
      </c>
      <c r="S37" s="622"/>
      <c r="T37" s="622"/>
      <c r="U37" s="622"/>
      <c r="V37" s="622"/>
      <c r="W37" s="622"/>
      <c r="X37" s="622"/>
      <c r="Y37" s="623"/>
      <c r="Z37" s="659">
        <v>1.9</v>
      </c>
      <c r="AA37" s="659"/>
      <c r="AB37" s="659"/>
      <c r="AC37" s="659"/>
      <c r="AD37" s="660">
        <v>454</v>
      </c>
      <c r="AE37" s="660"/>
      <c r="AF37" s="660"/>
      <c r="AG37" s="660"/>
      <c r="AH37" s="660"/>
      <c r="AI37" s="660"/>
      <c r="AJ37" s="660"/>
      <c r="AK37" s="660"/>
      <c r="AL37" s="624">
        <v>0</v>
      </c>
      <c r="AM37" s="625"/>
      <c r="AN37" s="625"/>
      <c r="AO37" s="661"/>
      <c r="AQ37" s="654" t="s">
        <v>319</v>
      </c>
      <c r="AR37" s="655"/>
      <c r="AS37" s="655"/>
      <c r="AT37" s="655"/>
      <c r="AU37" s="655"/>
      <c r="AV37" s="655"/>
      <c r="AW37" s="655"/>
      <c r="AX37" s="655"/>
      <c r="AY37" s="656"/>
      <c r="AZ37" s="621">
        <v>162077</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12521</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260103</v>
      </c>
      <c r="CS37" s="634"/>
      <c r="CT37" s="634"/>
      <c r="CU37" s="634"/>
      <c r="CV37" s="634"/>
      <c r="CW37" s="634"/>
      <c r="CX37" s="634"/>
      <c r="CY37" s="635"/>
      <c r="CZ37" s="624">
        <v>5.2</v>
      </c>
      <c r="DA37" s="636"/>
      <c r="DB37" s="636"/>
      <c r="DC37" s="637"/>
      <c r="DD37" s="627">
        <v>260103</v>
      </c>
      <c r="DE37" s="634"/>
      <c r="DF37" s="634"/>
      <c r="DG37" s="634"/>
      <c r="DH37" s="634"/>
      <c r="DI37" s="634"/>
      <c r="DJ37" s="634"/>
      <c r="DK37" s="635"/>
      <c r="DL37" s="627">
        <v>251425</v>
      </c>
      <c r="DM37" s="634"/>
      <c r="DN37" s="634"/>
      <c r="DO37" s="634"/>
      <c r="DP37" s="634"/>
      <c r="DQ37" s="634"/>
      <c r="DR37" s="634"/>
      <c r="DS37" s="634"/>
      <c r="DT37" s="634"/>
      <c r="DU37" s="634"/>
      <c r="DV37" s="635"/>
      <c r="DW37" s="624">
        <v>8.8000000000000007</v>
      </c>
      <c r="DX37" s="636"/>
      <c r="DY37" s="636"/>
      <c r="DZ37" s="636"/>
      <c r="EA37" s="636"/>
      <c r="EB37" s="636"/>
      <c r="EC37" s="648"/>
    </row>
    <row r="38" spans="2:133" ht="11.25" customHeight="1" x14ac:dyDescent="0.2">
      <c r="B38" s="618" t="s">
        <v>322</v>
      </c>
      <c r="C38" s="619"/>
      <c r="D38" s="619"/>
      <c r="E38" s="619"/>
      <c r="F38" s="619"/>
      <c r="G38" s="619"/>
      <c r="H38" s="619"/>
      <c r="I38" s="619"/>
      <c r="J38" s="619"/>
      <c r="K38" s="619"/>
      <c r="L38" s="619"/>
      <c r="M38" s="619"/>
      <c r="N38" s="619"/>
      <c r="O38" s="619"/>
      <c r="P38" s="619"/>
      <c r="Q38" s="620"/>
      <c r="R38" s="621">
        <v>307400</v>
      </c>
      <c r="S38" s="622"/>
      <c r="T38" s="622"/>
      <c r="U38" s="622"/>
      <c r="V38" s="622"/>
      <c r="W38" s="622"/>
      <c r="X38" s="622"/>
      <c r="Y38" s="623"/>
      <c r="Z38" s="659">
        <v>5.6</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2332</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1014</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348032</v>
      </c>
      <c r="CS38" s="622"/>
      <c r="CT38" s="622"/>
      <c r="CU38" s="622"/>
      <c r="CV38" s="622"/>
      <c r="CW38" s="622"/>
      <c r="CX38" s="622"/>
      <c r="CY38" s="623"/>
      <c r="CZ38" s="624">
        <v>7</v>
      </c>
      <c r="DA38" s="636"/>
      <c r="DB38" s="636"/>
      <c r="DC38" s="637"/>
      <c r="DD38" s="627">
        <v>288722</v>
      </c>
      <c r="DE38" s="622"/>
      <c r="DF38" s="622"/>
      <c r="DG38" s="622"/>
      <c r="DH38" s="622"/>
      <c r="DI38" s="622"/>
      <c r="DJ38" s="622"/>
      <c r="DK38" s="623"/>
      <c r="DL38" s="627">
        <v>271865</v>
      </c>
      <c r="DM38" s="622"/>
      <c r="DN38" s="622"/>
      <c r="DO38" s="622"/>
      <c r="DP38" s="622"/>
      <c r="DQ38" s="622"/>
      <c r="DR38" s="622"/>
      <c r="DS38" s="622"/>
      <c r="DT38" s="622"/>
      <c r="DU38" s="622"/>
      <c r="DV38" s="623"/>
      <c r="DW38" s="624">
        <v>9.5</v>
      </c>
      <c r="DX38" s="636"/>
      <c r="DY38" s="636"/>
      <c r="DZ38" s="636"/>
      <c r="EA38" s="636"/>
      <c r="EB38" s="636"/>
      <c r="EC38" s="648"/>
    </row>
    <row r="39" spans="2:133" ht="11.25" customHeight="1" x14ac:dyDescent="0.2">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1523</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648377</v>
      </c>
      <c r="CS39" s="634"/>
      <c r="CT39" s="634"/>
      <c r="CU39" s="634"/>
      <c r="CV39" s="634"/>
      <c r="CW39" s="634"/>
      <c r="CX39" s="634"/>
      <c r="CY39" s="635"/>
      <c r="CZ39" s="624">
        <v>13.1</v>
      </c>
      <c r="DA39" s="636"/>
      <c r="DB39" s="636"/>
      <c r="DC39" s="637"/>
      <c r="DD39" s="627">
        <v>644218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330</v>
      </c>
      <c r="C40" s="619"/>
      <c r="D40" s="619"/>
      <c r="E40" s="619"/>
      <c r="F40" s="619"/>
      <c r="G40" s="619"/>
      <c r="H40" s="619"/>
      <c r="I40" s="619"/>
      <c r="J40" s="619"/>
      <c r="K40" s="619"/>
      <c r="L40" s="619"/>
      <c r="M40" s="619"/>
      <c r="N40" s="619"/>
      <c r="O40" s="619"/>
      <c r="P40" s="619"/>
      <c r="Q40" s="620"/>
      <c r="R40" s="621" t="s">
        <v>122</v>
      </c>
      <c r="S40" s="622"/>
      <c r="T40" s="622"/>
      <c r="U40" s="622"/>
      <c r="V40" s="622"/>
      <c r="W40" s="622"/>
      <c r="X40" s="622"/>
      <c r="Y40" s="623"/>
      <c r="Z40" s="659" t="s">
        <v>122</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102</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16500</v>
      </c>
      <c r="CS40" s="622"/>
      <c r="CT40" s="622"/>
      <c r="CU40" s="622"/>
      <c r="CV40" s="622"/>
      <c r="CW40" s="622"/>
      <c r="CX40" s="622"/>
      <c r="CY40" s="623"/>
      <c r="CZ40" s="624">
        <v>0.3</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335</v>
      </c>
      <c r="C41" s="603"/>
      <c r="D41" s="603"/>
      <c r="E41" s="603"/>
      <c r="F41" s="603"/>
      <c r="G41" s="603"/>
      <c r="H41" s="603"/>
      <c r="I41" s="603"/>
      <c r="J41" s="603"/>
      <c r="K41" s="603"/>
      <c r="L41" s="603"/>
      <c r="M41" s="603"/>
      <c r="N41" s="603"/>
      <c r="O41" s="603"/>
      <c r="P41" s="603"/>
      <c r="Q41" s="604"/>
      <c r="R41" s="605">
        <v>5514222</v>
      </c>
      <c r="S41" s="646"/>
      <c r="T41" s="646"/>
      <c r="U41" s="646"/>
      <c r="V41" s="646"/>
      <c r="W41" s="646"/>
      <c r="X41" s="646"/>
      <c r="Y41" s="649"/>
      <c r="Z41" s="650">
        <v>100</v>
      </c>
      <c r="AA41" s="650"/>
      <c r="AB41" s="650"/>
      <c r="AC41" s="650"/>
      <c r="AD41" s="651">
        <v>2860581</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72827</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v>3</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339</v>
      </c>
      <c r="AR42" s="667"/>
      <c r="AS42" s="667"/>
      <c r="AT42" s="667"/>
      <c r="AU42" s="667"/>
      <c r="AV42" s="667"/>
      <c r="AW42" s="667"/>
      <c r="AX42" s="667"/>
      <c r="AY42" s="668"/>
      <c r="AZ42" s="605">
        <v>275205</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297</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562215</v>
      </c>
      <c r="CS42" s="634"/>
      <c r="CT42" s="634"/>
      <c r="CU42" s="634"/>
      <c r="CV42" s="634"/>
      <c r="CW42" s="634"/>
      <c r="CX42" s="634"/>
      <c r="CY42" s="635"/>
      <c r="CZ42" s="624">
        <v>11.3</v>
      </c>
      <c r="DA42" s="636"/>
      <c r="DB42" s="636"/>
      <c r="DC42" s="637"/>
      <c r="DD42" s="627">
        <v>74526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342</v>
      </c>
      <c r="CD43" s="618" t="s">
        <v>343</v>
      </c>
      <c r="CE43" s="619"/>
      <c r="CF43" s="619"/>
      <c r="CG43" s="619"/>
      <c r="CH43" s="619"/>
      <c r="CI43" s="619"/>
      <c r="CJ43" s="619"/>
      <c r="CK43" s="619"/>
      <c r="CL43" s="619"/>
      <c r="CM43" s="619"/>
      <c r="CN43" s="619"/>
      <c r="CO43" s="619"/>
      <c r="CP43" s="619"/>
      <c r="CQ43" s="620"/>
      <c r="CR43" s="621">
        <v>1681</v>
      </c>
      <c r="CS43" s="634"/>
      <c r="CT43" s="634"/>
      <c r="CU43" s="634"/>
      <c r="CV43" s="634"/>
      <c r="CW43" s="634"/>
      <c r="CX43" s="634"/>
      <c r="CY43" s="635"/>
      <c r="CZ43" s="624">
        <v>0</v>
      </c>
      <c r="DA43" s="636"/>
      <c r="DB43" s="636"/>
      <c r="DC43" s="637"/>
      <c r="DD43" s="627">
        <v>1681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562215</v>
      </c>
      <c r="CS44" s="622"/>
      <c r="CT44" s="622"/>
      <c r="CU44" s="622"/>
      <c r="CV44" s="622"/>
      <c r="CW44" s="622"/>
      <c r="CX44" s="622"/>
      <c r="CY44" s="623"/>
      <c r="CZ44" s="624">
        <v>11.3</v>
      </c>
      <c r="DA44" s="625"/>
      <c r="DB44" s="625"/>
      <c r="DC44" s="626"/>
      <c r="DD44" s="627">
        <v>74526</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371582</v>
      </c>
      <c r="CS45" s="634"/>
      <c r="CT45" s="634"/>
      <c r="CU45" s="634"/>
      <c r="CV45" s="634"/>
      <c r="CW45" s="634"/>
      <c r="CX45" s="634"/>
      <c r="CY45" s="635"/>
      <c r="CZ45" s="624">
        <v>7.5</v>
      </c>
      <c r="DA45" s="636"/>
      <c r="DB45" s="636"/>
      <c r="DC45" s="637"/>
      <c r="DD45" s="627">
        <v>11718</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348</v>
      </c>
      <c r="CG46" s="619"/>
      <c r="CH46" s="619"/>
      <c r="CI46" s="619"/>
      <c r="CJ46" s="619"/>
      <c r="CK46" s="619"/>
      <c r="CL46" s="619"/>
      <c r="CM46" s="619"/>
      <c r="CN46" s="619"/>
      <c r="CO46" s="619"/>
      <c r="CP46" s="619"/>
      <c r="CQ46" s="620"/>
      <c r="CR46" s="621">
        <v>163707</v>
      </c>
      <c r="CS46" s="622"/>
      <c r="CT46" s="622"/>
      <c r="CU46" s="622"/>
      <c r="CV46" s="622"/>
      <c r="CW46" s="622"/>
      <c r="CX46" s="622"/>
      <c r="CY46" s="623"/>
      <c r="CZ46" s="624">
        <v>3.3</v>
      </c>
      <c r="DA46" s="625"/>
      <c r="DB46" s="625"/>
      <c r="DC46" s="626"/>
      <c r="DD46" s="627">
        <v>59782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351</v>
      </c>
      <c r="CE49" s="603"/>
      <c r="CF49" s="603"/>
      <c r="CG49" s="603"/>
      <c r="CH49" s="603"/>
      <c r="CI49" s="603"/>
      <c r="CJ49" s="603"/>
      <c r="CK49" s="603"/>
      <c r="CL49" s="603"/>
      <c r="CM49" s="603"/>
      <c r="CN49" s="603"/>
      <c r="CO49" s="603"/>
      <c r="CP49" s="603"/>
      <c r="CQ49" s="604"/>
      <c r="CR49" s="605">
        <v>4960433</v>
      </c>
      <c r="CS49" s="606"/>
      <c r="CT49" s="606"/>
      <c r="CU49" s="606"/>
      <c r="CV49" s="606"/>
      <c r="CW49" s="606"/>
      <c r="CX49" s="606"/>
      <c r="CY49" s="607"/>
      <c r="CZ49" s="608">
        <v>100</v>
      </c>
      <c r="DA49" s="609"/>
      <c r="DB49" s="609"/>
      <c r="DC49" s="610"/>
      <c r="DD49" s="611">
        <v>3568189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mQuDeSFnHE479mFDaQPLudJgSaWjisaMGpDGoH5U9XGmj1pPnKLdPacFt4bYXS6fxQmXS72Z50Q0BejGj4RuIw==" saltValue="D/7jCjT17qZpUf3uS219t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election activeCell="AK7" sqref="AK7:AO7"/>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374</v>
      </c>
      <c r="C7" s="1048"/>
      <c r="D7" s="1048"/>
      <c r="E7" s="1048"/>
      <c r="F7" s="1048"/>
      <c r="G7" s="1048"/>
      <c r="H7" s="1048"/>
      <c r="I7" s="1048"/>
      <c r="J7" s="1048"/>
      <c r="K7" s="1048"/>
      <c r="L7" s="1048"/>
      <c r="M7" s="1048"/>
      <c r="N7" s="1048"/>
      <c r="O7" s="1048"/>
      <c r="P7" s="1049"/>
      <c r="Q7" s="1102">
        <v>5514</v>
      </c>
      <c r="R7" s="1103"/>
      <c r="S7" s="1103"/>
      <c r="T7" s="1103"/>
      <c r="U7" s="1103"/>
      <c r="V7" s="1103">
        <v>4960</v>
      </c>
      <c r="W7" s="1103"/>
      <c r="X7" s="1103"/>
      <c r="Y7" s="1103"/>
      <c r="Z7" s="1103"/>
      <c r="AA7" s="1103">
        <v>554</v>
      </c>
      <c r="AB7" s="1103"/>
      <c r="AC7" s="1103"/>
      <c r="AD7" s="1103"/>
      <c r="AE7" s="1104"/>
      <c r="AF7" s="1105">
        <v>534</v>
      </c>
      <c r="AG7" s="1106"/>
      <c r="AH7" s="1106"/>
      <c r="AI7" s="1106"/>
      <c r="AJ7" s="1107"/>
      <c r="AK7" s="1108">
        <v>816</v>
      </c>
      <c r="AL7" s="1109"/>
      <c r="AM7" s="1109"/>
      <c r="AN7" s="1109"/>
      <c r="AO7" s="1109"/>
      <c r="AP7" s="1109">
        <v>4286</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557</v>
      </c>
      <c r="BT7" s="1100"/>
      <c r="BU7" s="1100"/>
      <c r="BV7" s="1100"/>
      <c r="BW7" s="1100"/>
      <c r="BX7" s="1100"/>
      <c r="BY7" s="1100"/>
      <c r="BZ7" s="1100"/>
      <c r="CA7" s="1100"/>
      <c r="CB7" s="1100"/>
      <c r="CC7" s="1100"/>
      <c r="CD7" s="1100"/>
      <c r="CE7" s="1100"/>
      <c r="CF7" s="1100"/>
      <c r="CG7" s="1112"/>
      <c r="CH7" s="1096" t="s">
        <v>558</v>
      </c>
      <c r="CI7" s="1097"/>
      <c r="CJ7" s="1097"/>
      <c r="CK7" s="1097"/>
      <c r="CL7" s="1098"/>
      <c r="CM7" s="1096">
        <v>89</v>
      </c>
      <c r="CN7" s="1097"/>
      <c r="CO7" s="1097"/>
      <c r="CP7" s="1097"/>
      <c r="CQ7" s="1098"/>
      <c r="CR7" s="1096" t="s">
        <v>558</v>
      </c>
      <c r="CS7" s="1097"/>
      <c r="CT7" s="1097"/>
      <c r="CU7" s="1097"/>
      <c r="CV7" s="1098"/>
      <c r="CW7" s="1096">
        <v>12</v>
      </c>
      <c r="CX7" s="1097"/>
      <c r="CY7" s="1097"/>
      <c r="CZ7" s="1097"/>
      <c r="DA7" s="1098"/>
      <c r="DB7" s="1096" t="s">
        <v>558</v>
      </c>
      <c r="DC7" s="1097"/>
      <c r="DD7" s="1097"/>
      <c r="DE7" s="1097"/>
      <c r="DF7" s="1098"/>
      <c r="DG7" s="1096" t="s">
        <v>558</v>
      </c>
      <c r="DH7" s="1097"/>
      <c r="DI7" s="1097"/>
      <c r="DJ7" s="1097"/>
      <c r="DK7" s="1098"/>
      <c r="DL7" s="1096">
        <v>21</v>
      </c>
      <c r="DM7" s="1097"/>
      <c r="DN7" s="1097"/>
      <c r="DO7" s="1097"/>
      <c r="DP7" s="1098"/>
      <c r="DQ7" s="1096">
        <v>2</v>
      </c>
      <c r="DR7" s="1097"/>
      <c r="DS7" s="1097"/>
      <c r="DT7" s="1097"/>
      <c r="DU7" s="1098"/>
      <c r="DV7" s="1099"/>
      <c r="DW7" s="1100"/>
      <c r="DX7" s="1100"/>
      <c r="DY7" s="1100"/>
      <c r="DZ7" s="1101"/>
      <c r="EA7" s="222"/>
    </row>
    <row r="8" spans="1:131" s="223" customFormat="1" ht="26.25" customHeight="1" x14ac:dyDescent="0.2">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376</v>
      </c>
      <c r="B23" s="937" t="s">
        <v>377</v>
      </c>
      <c r="C23" s="938"/>
      <c r="D23" s="938"/>
      <c r="E23" s="938"/>
      <c r="F23" s="938"/>
      <c r="G23" s="938"/>
      <c r="H23" s="938"/>
      <c r="I23" s="938"/>
      <c r="J23" s="938"/>
      <c r="K23" s="938"/>
      <c r="L23" s="938"/>
      <c r="M23" s="938"/>
      <c r="N23" s="938"/>
      <c r="O23" s="938"/>
      <c r="P23" s="948"/>
      <c r="Q23" s="1067">
        <v>5514</v>
      </c>
      <c r="R23" s="1061"/>
      <c r="S23" s="1061"/>
      <c r="T23" s="1061"/>
      <c r="U23" s="1061"/>
      <c r="V23" s="1061">
        <v>4960</v>
      </c>
      <c r="W23" s="1061"/>
      <c r="X23" s="1061"/>
      <c r="Y23" s="1061"/>
      <c r="Z23" s="1061"/>
      <c r="AA23" s="1061">
        <v>554</v>
      </c>
      <c r="AB23" s="1061"/>
      <c r="AC23" s="1061"/>
      <c r="AD23" s="1061"/>
      <c r="AE23" s="1068"/>
      <c r="AF23" s="1069">
        <v>534</v>
      </c>
      <c r="AG23" s="1061"/>
      <c r="AH23" s="1061"/>
      <c r="AI23" s="1061"/>
      <c r="AJ23" s="1070"/>
      <c r="AK23" s="1071"/>
      <c r="AL23" s="1072"/>
      <c r="AM23" s="1072"/>
      <c r="AN23" s="1072"/>
      <c r="AO23" s="1072"/>
      <c r="AP23" s="1061">
        <v>4286</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388</v>
      </c>
      <c r="C28" s="1048"/>
      <c r="D28" s="1048"/>
      <c r="E28" s="1048"/>
      <c r="F28" s="1048"/>
      <c r="G28" s="1048"/>
      <c r="H28" s="1048"/>
      <c r="I28" s="1048"/>
      <c r="J28" s="1048"/>
      <c r="K28" s="1048"/>
      <c r="L28" s="1048"/>
      <c r="M28" s="1048"/>
      <c r="N28" s="1048"/>
      <c r="O28" s="1048"/>
      <c r="P28" s="1049"/>
      <c r="Q28" s="1050">
        <v>757</v>
      </c>
      <c r="R28" s="1051"/>
      <c r="S28" s="1051"/>
      <c r="T28" s="1051"/>
      <c r="U28" s="1051"/>
      <c r="V28" s="1051">
        <v>730</v>
      </c>
      <c r="W28" s="1051"/>
      <c r="X28" s="1051"/>
      <c r="Y28" s="1051"/>
      <c r="Z28" s="1051"/>
      <c r="AA28" s="1051">
        <v>27</v>
      </c>
      <c r="AB28" s="1051"/>
      <c r="AC28" s="1051"/>
      <c r="AD28" s="1051"/>
      <c r="AE28" s="1052"/>
      <c r="AF28" s="1053">
        <v>27</v>
      </c>
      <c r="AG28" s="1051"/>
      <c r="AH28" s="1051"/>
      <c r="AI28" s="1051"/>
      <c r="AJ28" s="1054"/>
      <c r="AK28" s="1042">
        <v>73</v>
      </c>
      <c r="AL28" s="1043"/>
      <c r="AM28" s="1043"/>
      <c r="AN28" s="1043"/>
      <c r="AO28" s="1043"/>
      <c r="AP28" s="1043" t="s">
        <v>560</v>
      </c>
      <c r="AQ28" s="1043"/>
      <c r="AR28" s="1043"/>
      <c r="AS28" s="1043"/>
      <c r="AT28" s="1043"/>
      <c r="AU28" s="1043" t="s">
        <v>560</v>
      </c>
      <c r="AV28" s="1043"/>
      <c r="AW28" s="1043"/>
      <c r="AX28" s="1043"/>
      <c r="AY28" s="1043"/>
      <c r="AZ28" s="1044" t="s">
        <v>560</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389</v>
      </c>
      <c r="C29" s="1031"/>
      <c r="D29" s="1031"/>
      <c r="E29" s="1031"/>
      <c r="F29" s="1031"/>
      <c r="G29" s="1031"/>
      <c r="H29" s="1031"/>
      <c r="I29" s="1031"/>
      <c r="J29" s="1031"/>
      <c r="K29" s="1031"/>
      <c r="L29" s="1031"/>
      <c r="M29" s="1031"/>
      <c r="N29" s="1031"/>
      <c r="O29" s="1031"/>
      <c r="P29" s="1032"/>
      <c r="Q29" s="1038">
        <v>1122</v>
      </c>
      <c r="R29" s="1039"/>
      <c r="S29" s="1039"/>
      <c r="T29" s="1039"/>
      <c r="U29" s="1039"/>
      <c r="V29" s="1039">
        <v>871</v>
      </c>
      <c r="W29" s="1039"/>
      <c r="X29" s="1039"/>
      <c r="Y29" s="1039"/>
      <c r="Z29" s="1039"/>
      <c r="AA29" s="1039">
        <v>251</v>
      </c>
      <c r="AB29" s="1039"/>
      <c r="AC29" s="1039"/>
      <c r="AD29" s="1039"/>
      <c r="AE29" s="1040"/>
      <c r="AF29" s="1035">
        <v>251</v>
      </c>
      <c r="AG29" s="1036"/>
      <c r="AH29" s="1036"/>
      <c r="AI29" s="1036"/>
      <c r="AJ29" s="1037"/>
      <c r="AK29" s="980">
        <v>136</v>
      </c>
      <c r="AL29" s="971"/>
      <c r="AM29" s="971"/>
      <c r="AN29" s="971"/>
      <c r="AO29" s="971"/>
      <c r="AP29" s="971" t="s">
        <v>560</v>
      </c>
      <c r="AQ29" s="971"/>
      <c r="AR29" s="971"/>
      <c r="AS29" s="971"/>
      <c r="AT29" s="971"/>
      <c r="AU29" s="971" t="s">
        <v>560</v>
      </c>
      <c r="AV29" s="971"/>
      <c r="AW29" s="971"/>
      <c r="AX29" s="971"/>
      <c r="AY29" s="971"/>
      <c r="AZ29" s="1041" t="s">
        <v>560</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390</v>
      </c>
      <c r="C30" s="1031"/>
      <c r="D30" s="1031"/>
      <c r="E30" s="1031"/>
      <c r="F30" s="1031"/>
      <c r="G30" s="1031"/>
      <c r="H30" s="1031"/>
      <c r="I30" s="1031"/>
      <c r="J30" s="1031"/>
      <c r="K30" s="1031"/>
      <c r="L30" s="1031"/>
      <c r="M30" s="1031"/>
      <c r="N30" s="1031"/>
      <c r="O30" s="1031"/>
      <c r="P30" s="1032"/>
      <c r="Q30" s="1038">
        <v>122</v>
      </c>
      <c r="R30" s="1039"/>
      <c r="S30" s="1039"/>
      <c r="T30" s="1039"/>
      <c r="U30" s="1039"/>
      <c r="V30" s="1039">
        <v>118</v>
      </c>
      <c r="W30" s="1039"/>
      <c r="X30" s="1039"/>
      <c r="Y30" s="1039"/>
      <c r="Z30" s="1039"/>
      <c r="AA30" s="1039">
        <v>4</v>
      </c>
      <c r="AB30" s="1039"/>
      <c r="AC30" s="1039"/>
      <c r="AD30" s="1039"/>
      <c r="AE30" s="1040"/>
      <c r="AF30" s="1035">
        <v>4</v>
      </c>
      <c r="AG30" s="1036"/>
      <c r="AH30" s="1036"/>
      <c r="AI30" s="1036"/>
      <c r="AJ30" s="1037"/>
      <c r="AK30" s="980">
        <v>139</v>
      </c>
      <c r="AL30" s="971"/>
      <c r="AM30" s="971"/>
      <c r="AN30" s="971"/>
      <c r="AO30" s="971"/>
      <c r="AP30" s="971" t="s">
        <v>560</v>
      </c>
      <c r="AQ30" s="971"/>
      <c r="AR30" s="971"/>
      <c r="AS30" s="971"/>
      <c r="AT30" s="971"/>
      <c r="AU30" s="971" t="s">
        <v>560</v>
      </c>
      <c r="AV30" s="971"/>
      <c r="AW30" s="971"/>
      <c r="AX30" s="971"/>
      <c r="AY30" s="971"/>
      <c r="AZ30" s="1041" t="s">
        <v>560</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391</v>
      </c>
      <c r="C31" s="1031"/>
      <c r="D31" s="1031"/>
      <c r="E31" s="1031"/>
      <c r="F31" s="1031"/>
      <c r="G31" s="1031"/>
      <c r="H31" s="1031"/>
      <c r="I31" s="1031"/>
      <c r="J31" s="1031"/>
      <c r="K31" s="1031"/>
      <c r="L31" s="1031"/>
      <c r="M31" s="1031"/>
      <c r="N31" s="1031"/>
      <c r="O31" s="1031"/>
      <c r="P31" s="1032"/>
      <c r="Q31" s="1038">
        <v>170</v>
      </c>
      <c r="R31" s="1039"/>
      <c r="S31" s="1039"/>
      <c r="T31" s="1039"/>
      <c r="U31" s="1039"/>
      <c r="V31" s="1039">
        <v>153</v>
      </c>
      <c r="W31" s="1039"/>
      <c r="X31" s="1039"/>
      <c r="Y31" s="1039"/>
      <c r="Z31" s="1039"/>
      <c r="AA31" s="1039">
        <v>16</v>
      </c>
      <c r="AB31" s="1039"/>
      <c r="AC31" s="1039"/>
      <c r="AD31" s="1039"/>
      <c r="AE31" s="1040"/>
      <c r="AF31" s="1035">
        <v>145</v>
      </c>
      <c r="AG31" s="1036"/>
      <c r="AH31" s="1036"/>
      <c r="AI31" s="1036"/>
      <c r="AJ31" s="1037"/>
      <c r="AK31" s="980">
        <v>2</v>
      </c>
      <c r="AL31" s="971"/>
      <c r="AM31" s="971"/>
      <c r="AN31" s="971"/>
      <c r="AO31" s="971"/>
      <c r="AP31" s="971">
        <v>279</v>
      </c>
      <c r="AQ31" s="971"/>
      <c r="AR31" s="971"/>
      <c r="AS31" s="971"/>
      <c r="AT31" s="971"/>
      <c r="AU31" s="971">
        <v>16</v>
      </c>
      <c r="AV31" s="971"/>
      <c r="AW31" s="971"/>
      <c r="AX31" s="971"/>
      <c r="AY31" s="971"/>
      <c r="AZ31" s="1041" t="s">
        <v>560</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393</v>
      </c>
      <c r="C32" s="1031"/>
      <c r="D32" s="1031"/>
      <c r="E32" s="1031"/>
      <c r="F32" s="1031"/>
      <c r="G32" s="1031"/>
      <c r="H32" s="1031"/>
      <c r="I32" s="1031"/>
      <c r="J32" s="1031"/>
      <c r="K32" s="1031"/>
      <c r="L32" s="1031"/>
      <c r="M32" s="1031"/>
      <c r="N32" s="1031"/>
      <c r="O32" s="1031"/>
      <c r="P32" s="1032"/>
      <c r="Q32" s="1038">
        <v>300</v>
      </c>
      <c r="R32" s="1039"/>
      <c r="S32" s="1039"/>
      <c r="T32" s="1039"/>
      <c r="U32" s="1039"/>
      <c r="V32" s="1039">
        <v>216</v>
      </c>
      <c r="W32" s="1039"/>
      <c r="X32" s="1039"/>
      <c r="Y32" s="1039"/>
      <c r="Z32" s="1039"/>
      <c r="AA32" s="1039">
        <v>84</v>
      </c>
      <c r="AB32" s="1039"/>
      <c r="AC32" s="1039"/>
      <c r="AD32" s="1039"/>
      <c r="AE32" s="1040"/>
      <c r="AF32" s="1035">
        <v>143</v>
      </c>
      <c r="AG32" s="1036"/>
      <c r="AH32" s="1036"/>
      <c r="AI32" s="1036"/>
      <c r="AJ32" s="1037"/>
      <c r="AK32" s="980">
        <v>151</v>
      </c>
      <c r="AL32" s="971"/>
      <c r="AM32" s="971"/>
      <c r="AN32" s="971"/>
      <c r="AO32" s="971"/>
      <c r="AP32" s="971">
        <v>1359</v>
      </c>
      <c r="AQ32" s="971"/>
      <c r="AR32" s="971"/>
      <c r="AS32" s="971"/>
      <c r="AT32" s="971"/>
      <c r="AU32" s="971">
        <v>1120</v>
      </c>
      <c r="AV32" s="971"/>
      <c r="AW32" s="971"/>
      <c r="AX32" s="971"/>
      <c r="AY32" s="971"/>
      <c r="AZ32" s="1041" t="s">
        <v>560</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394</v>
      </c>
      <c r="C33" s="1031"/>
      <c r="D33" s="1031"/>
      <c r="E33" s="1031"/>
      <c r="F33" s="1031"/>
      <c r="G33" s="1031"/>
      <c r="H33" s="1031"/>
      <c r="I33" s="1031"/>
      <c r="J33" s="1031"/>
      <c r="K33" s="1031"/>
      <c r="L33" s="1031"/>
      <c r="M33" s="1031"/>
      <c r="N33" s="1031"/>
      <c r="O33" s="1031"/>
      <c r="P33" s="1032"/>
      <c r="Q33" s="1038">
        <v>27</v>
      </c>
      <c r="R33" s="1039"/>
      <c r="S33" s="1039"/>
      <c r="T33" s="1039"/>
      <c r="U33" s="1039"/>
      <c r="V33" s="1039">
        <v>24</v>
      </c>
      <c r="W33" s="1039"/>
      <c r="X33" s="1039"/>
      <c r="Y33" s="1039"/>
      <c r="Z33" s="1039"/>
      <c r="AA33" s="1039">
        <v>3</v>
      </c>
      <c r="AB33" s="1039"/>
      <c r="AC33" s="1039"/>
      <c r="AD33" s="1039"/>
      <c r="AE33" s="1040"/>
      <c r="AF33" s="1035">
        <v>37</v>
      </c>
      <c r="AG33" s="1036"/>
      <c r="AH33" s="1036"/>
      <c r="AI33" s="1036"/>
      <c r="AJ33" s="1037"/>
      <c r="AK33" s="980">
        <v>11</v>
      </c>
      <c r="AL33" s="971"/>
      <c r="AM33" s="971"/>
      <c r="AN33" s="971"/>
      <c r="AO33" s="971"/>
      <c r="AP33" s="971">
        <v>116</v>
      </c>
      <c r="AQ33" s="971"/>
      <c r="AR33" s="971"/>
      <c r="AS33" s="971"/>
      <c r="AT33" s="971"/>
      <c r="AU33" s="971">
        <v>75</v>
      </c>
      <c r="AV33" s="971"/>
      <c r="AW33" s="971"/>
      <c r="AX33" s="971"/>
      <c r="AY33" s="971"/>
      <c r="AZ33" s="1041" t="s">
        <v>560</v>
      </c>
      <c r="BA33" s="1041"/>
      <c r="BB33" s="1041"/>
      <c r="BC33" s="1041"/>
      <c r="BD33" s="1041"/>
      <c r="BE33" s="972" t="s">
        <v>392</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395</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376</v>
      </c>
      <c r="B63" s="937" t="s">
        <v>396</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606</v>
      </c>
      <c r="AG63" s="959"/>
      <c r="AH63" s="959"/>
      <c r="AI63" s="959"/>
      <c r="AJ63" s="1022"/>
      <c r="AK63" s="1023"/>
      <c r="AL63" s="963"/>
      <c r="AM63" s="963"/>
      <c r="AN63" s="963"/>
      <c r="AO63" s="963"/>
      <c r="AP63" s="959">
        <v>1754</v>
      </c>
      <c r="AQ63" s="959"/>
      <c r="AR63" s="959"/>
      <c r="AS63" s="959"/>
      <c r="AT63" s="959"/>
      <c r="AU63" s="959">
        <v>1211</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398</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399</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548</v>
      </c>
      <c r="C68" s="986"/>
      <c r="D68" s="986"/>
      <c r="E68" s="986"/>
      <c r="F68" s="986"/>
      <c r="G68" s="986"/>
      <c r="H68" s="986"/>
      <c r="I68" s="986"/>
      <c r="J68" s="986"/>
      <c r="K68" s="986"/>
      <c r="L68" s="986"/>
      <c r="M68" s="986"/>
      <c r="N68" s="986"/>
      <c r="O68" s="986"/>
      <c r="P68" s="987"/>
      <c r="Q68" s="988">
        <v>880</v>
      </c>
      <c r="R68" s="982"/>
      <c r="S68" s="982"/>
      <c r="T68" s="982"/>
      <c r="U68" s="982"/>
      <c r="V68" s="982">
        <v>843</v>
      </c>
      <c r="W68" s="982"/>
      <c r="X68" s="982"/>
      <c r="Y68" s="982"/>
      <c r="Z68" s="982"/>
      <c r="AA68" s="982">
        <v>37</v>
      </c>
      <c r="AB68" s="982"/>
      <c r="AC68" s="982"/>
      <c r="AD68" s="982"/>
      <c r="AE68" s="982"/>
      <c r="AF68" s="982">
        <v>37</v>
      </c>
      <c r="AG68" s="982"/>
      <c r="AH68" s="982"/>
      <c r="AI68" s="982"/>
      <c r="AJ68" s="982"/>
      <c r="AK68" s="982" t="s">
        <v>560</v>
      </c>
      <c r="AL68" s="982"/>
      <c r="AM68" s="982"/>
      <c r="AN68" s="982"/>
      <c r="AO68" s="982"/>
      <c r="AP68" s="982">
        <v>57</v>
      </c>
      <c r="AQ68" s="982"/>
      <c r="AR68" s="982"/>
      <c r="AS68" s="982"/>
      <c r="AT68" s="982"/>
      <c r="AU68" s="982">
        <v>6</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549</v>
      </c>
      <c r="C69" s="975"/>
      <c r="D69" s="975"/>
      <c r="E69" s="975"/>
      <c r="F69" s="975"/>
      <c r="G69" s="975"/>
      <c r="H69" s="975"/>
      <c r="I69" s="975"/>
      <c r="J69" s="975"/>
      <c r="K69" s="975"/>
      <c r="L69" s="975"/>
      <c r="M69" s="975"/>
      <c r="N69" s="975"/>
      <c r="O69" s="975"/>
      <c r="P69" s="976"/>
      <c r="Q69" s="977">
        <v>6720</v>
      </c>
      <c r="R69" s="971"/>
      <c r="S69" s="971"/>
      <c r="T69" s="971"/>
      <c r="U69" s="971"/>
      <c r="V69" s="971">
        <v>6537</v>
      </c>
      <c r="W69" s="971"/>
      <c r="X69" s="971"/>
      <c r="Y69" s="971"/>
      <c r="Z69" s="971"/>
      <c r="AA69" s="971">
        <v>183</v>
      </c>
      <c r="AB69" s="971"/>
      <c r="AC69" s="971"/>
      <c r="AD69" s="971"/>
      <c r="AE69" s="971"/>
      <c r="AF69" s="971">
        <v>180</v>
      </c>
      <c r="AG69" s="971"/>
      <c r="AH69" s="971"/>
      <c r="AI69" s="971"/>
      <c r="AJ69" s="971"/>
      <c r="AK69" s="971">
        <v>213</v>
      </c>
      <c r="AL69" s="971"/>
      <c r="AM69" s="971"/>
      <c r="AN69" s="971"/>
      <c r="AO69" s="971"/>
      <c r="AP69" s="971">
        <v>3227</v>
      </c>
      <c r="AQ69" s="971"/>
      <c r="AR69" s="971"/>
      <c r="AS69" s="971"/>
      <c r="AT69" s="971"/>
      <c r="AU69" s="971">
        <v>93</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550</v>
      </c>
      <c r="C70" s="975"/>
      <c r="D70" s="975"/>
      <c r="E70" s="975"/>
      <c r="F70" s="975"/>
      <c r="G70" s="975"/>
      <c r="H70" s="975"/>
      <c r="I70" s="975"/>
      <c r="J70" s="975"/>
      <c r="K70" s="975"/>
      <c r="L70" s="975"/>
      <c r="M70" s="975"/>
      <c r="N70" s="975"/>
      <c r="O70" s="975"/>
      <c r="P70" s="976"/>
      <c r="Q70" s="977">
        <v>411</v>
      </c>
      <c r="R70" s="971"/>
      <c r="S70" s="971"/>
      <c r="T70" s="971"/>
      <c r="U70" s="971"/>
      <c r="V70" s="971">
        <v>356</v>
      </c>
      <c r="W70" s="971"/>
      <c r="X70" s="971"/>
      <c r="Y70" s="971"/>
      <c r="Z70" s="971"/>
      <c r="AA70" s="971">
        <v>55</v>
      </c>
      <c r="AB70" s="971"/>
      <c r="AC70" s="971"/>
      <c r="AD70" s="971"/>
      <c r="AE70" s="971"/>
      <c r="AF70" s="971">
        <v>55</v>
      </c>
      <c r="AG70" s="971"/>
      <c r="AH70" s="971"/>
      <c r="AI70" s="971"/>
      <c r="AJ70" s="971"/>
      <c r="AK70" s="971">
        <v>57</v>
      </c>
      <c r="AL70" s="971"/>
      <c r="AM70" s="971"/>
      <c r="AN70" s="971"/>
      <c r="AO70" s="971"/>
      <c r="AP70" s="971" t="s">
        <v>560</v>
      </c>
      <c r="AQ70" s="971"/>
      <c r="AR70" s="971"/>
      <c r="AS70" s="971"/>
      <c r="AT70" s="971"/>
      <c r="AU70" s="971" t="s">
        <v>560</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551</v>
      </c>
      <c r="C71" s="975"/>
      <c r="D71" s="975"/>
      <c r="E71" s="975"/>
      <c r="F71" s="975"/>
      <c r="G71" s="975"/>
      <c r="H71" s="975"/>
      <c r="I71" s="975"/>
      <c r="J71" s="975"/>
      <c r="K71" s="975"/>
      <c r="L71" s="975"/>
      <c r="M71" s="975"/>
      <c r="N71" s="975"/>
      <c r="O71" s="975"/>
      <c r="P71" s="976"/>
      <c r="Q71" s="977">
        <v>731</v>
      </c>
      <c r="R71" s="971"/>
      <c r="S71" s="971"/>
      <c r="T71" s="971"/>
      <c r="U71" s="971"/>
      <c r="V71" s="971">
        <v>678</v>
      </c>
      <c r="W71" s="971"/>
      <c r="X71" s="971"/>
      <c r="Y71" s="971"/>
      <c r="Z71" s="971"/>
      <c r="AA71" s="971">
        <v>52</v>
      </c>
      <c r="AB71" s="971"/>
      <c r="AC71" s="971"/>
      <c r="AD71" s="971"/>
      <c r="AE71" s="971"/>
      <c r="AF71" s="971">
        <v>52</v>
      </c>
      <c r="AG71" s="971"/>
      <c r="AH71" s="971"/>
      <c r="AI71" s="971"/>
      <c r="AJ71" s="971"/>
      <c r="AK71" s="971">
        <v>12</v>
      </c>
      <c r="AL71" s="971"/>
      <c r="AM71" s="971"/>
      <c r="AN71" s="971"/>
      <c r="AO71" s="971"/>
      <c r="AP71" s="971" t="s">
        <v>560</v>
      </c>
      <c r="AQ71" s="971"/>
      <c r="AR71" s="971"/>
      <c r="AS71" s="971"/>
      <c r="AT71" s="971"/>
      <c r="AU71" s="971" t="s">
        <v>560</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552</v>
      </c>
      <c r="C72" s="975"/>
      <c r="D72" s="975"/>
      <c r="E72" s="975"/>
      <c r="F72" s="975"/>
      <c r="G72" s="975"/>
      <c r="H72" s="975"/>
      <c r="I72" s="975"/>
      <c r="J72" s="975"/>
      <c r="K72" s="975"/>
      <c r="L72" s="975"/>
      <c r="M72" s="975"/>
      <c r="N72" s="975"/>
      <c r="O72" s="975"/>
      <c r="P72" s="976"/>
      <c r="Q72" s="977">
        <v>179788</v>
      </c>
      <c r="R72" s="971"/>
      <c r="S72" s="971"/>
      <c r="T72" s="971"/>
      <c r="U72" s="971"/>
      <c r="V72" s="971">
        <v>174350</v>
      </c>
      <c r="W72" s="971"/>
      <c r="X72" s="971"/>
      <c r="Y72" s="971"/>
      <c r="Z72" s="971"/>
      <c r="AA72" s="971">
        <v>5437</v>
      </c>
      <c r="AB72" s="971"/>
      <c r="AC72" s="971"/>
      <c r="AD72" s="971"/>
      <c r="AE72" s="971"/>
      <c r="AF72" s="971">
        <v>5433</v>
      </c>
      <c r="AG72" s="971"/>
      <c r="AH72" s="971"/>
      <c r="AI72" s="971"/>
      <c r="AJ72" s="971"/>
      <c r="AK72" s="971">
        <v>2748</v>
      </c>
      <c r="AL72" s="971"/>
      <c r="AM72" s="971"/>
      <c r="AN72" s="971"/>
      <c r="AO72" s="971"/>
      <c r="AP72" s="971" t="s">
        <v>560</v>
      </c>
      <c r="AQ72" s="971"/>
      <c r="AR72" s="971"/>
      <c r="AS72" s="971"/>
      <c r="AT72" s="971"/>
      <c r="AU72" s="971" t="s">
        <v>560</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553</v>
      </c>
      <c r="C73" s="975"/>
      <c r="D73" s="975"/>
      <c r="E73" s="975"/>
      <c r="F73" s="975"/>
      <c r="G73" s="975"/>
      <c r="H73" s="975"/>
      <c r="I73" s="975"/>
      <c r="J73" s="975"/>
      <c r="K73" s="975"/>
      <c r="L73" s="975"/>
      <c r="M73" s="975"/>
      <c r="N73" s="975"/>
      <c r="O73" s="975"/>
      <c r="P73" s="976"/>
      <c r="Q73" s="977">
        <v>6810</v>
      </c>
      <c r="R73" s="971"/>
      <c r="S73" s="971"/>
      <c r="T73" s="971"/>
      <c r="U73" s="971"/>
      <c r="V73" s="971">
        <v>6346</v>
      </c>
      <c r="W73" s="971"/>
      <c r="X73" s="971"/>
      <c r="Y73" s="971"/>
      <c r="Z73" s="971"/>
      <c r="AA73" s="971">
        <v>464</v>
      </c>
      <c r="AB73" s="971"/>
      <c r="AC73" s="971"/>
      <c r="AD73" s="971"/>
      <c r="AE73" s="971"/>
      <c r="AF73" s="971">
        <v>464</v>
      </c>
      <c r="AG73" s="971"/>
      <c r="AH73" s="971"/>
      <c r="AI73" s="971"/>
      <c r="AJ73" s="971"/>
      <c r="AK73" s="971">
        <v>800</v>
      </c>
      <c r="AL73" s="971"/>
      <c r="AM73" s="971"/>
      <c r="AN73" s="971"/>
      <c r="AO73" s="971"/>
      <c r="AP73" s="971" t="s">
        <v>560</v>
      </c>
      <c r="AQ73" s="971"/>
      <c r="AR73" s="971"/>
      <c r="AS73" s="971"/>
      <c r="AT73" s="971"/>
      <c r="AU73" s="971" t="s">
        <v>560</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554</v>
      </c>
      <c r="C74" s="975"/>
      <c r="D74" s="975"/>
      <c r="E74" s="975"/>
      <c r="F74" s="975"/>
      <c r="G74" s="975"/>
      <c r="H74" s="975"/>
      <c r="I74" s="975"/>
      <c r="J74" s="975"/>
      <c r="K74" s="975"/>
      <c r="L74" s="975"/>
      <c r="M74" s="975"/>
      <c r="N74" s="975"/>
      <c r="O74" s="975"/>
      <c r="P74" s="976"/>
      <c r="Q74" s="977">
        <v>827</v>
      </c>
      <c r="R74" s="971"/>
      <c r="S74" s="971"/>
      <c r="T74" s="971"/>
      <c r="U74" s="971"/>
      <c r="V74" s="971">
        <v>804</v>
      </c>
      <c r="W74" s="971"/>
      <c r="X74" s="971"/>
      <c r="Y74" s="971"/>
      <c r="Z74" s="971"/>
      <c r="AA74" s="971">
        <v>23</v>
      </c>
      <c r="AB74" s="971"/>
      <c r="AC74" s="971"/>
      <c r="AD74" s="971"/>
      <c r="AE74" s="971"/>
      <c r="AF74" s="971">
        <v>23</v>
      </c>
      <c r="AG74" s="971"/>
      <c r="AH74" s="971"/>
      <c r="AI74" s="971"/>
      <c r="AJ74" s="971"/>
      <c r="AK74" s="971">
        <v>31</v>
      </c>
      <c r="AL74" s="971"/>
      <c r="AM74" s="971"/>
      <c r="AN74" s="971"/>
      <c r="AO74" s="971"/>
      <c r="AP74" s="971" t="s">
        <v>560</v>
      </c>
      <c r="AQ74" s="971"/>
      <c r="AR74" s="971"/>
      <c r="AS74" s="971"/>
      <c r="AT74" s="971"/>
      <c r="AU74" s="971" t="s">
        <v>560</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555</v>
      </c>
      <c r="C75" s="975"/>
      <c r="D75" s="975"/>
      <c r="E75" s="975"/>
      <c r="F75" s="975"/>
      <c r="G75" s="975"/>
      <c r="H75" s="975"/>
      <c r="I75" s="975"/>
      <c r="J75" s="975"/>
      <c r="K75" s="975"/>
      <c r="L75" s="975"/>
      <c r="M75" s="975"/>
      <c r="N75" s="975"/>
      <c r="O75" s="975"/>
      <c r="P75" s="976"/>
      <c r="Q75" s="978">
        <v>113</v>
      </c>
      <c r="R75" s="979"/>
      <c r="S75" s="979"/>
      <c r="T75" s="979"/>
      <c r="U75" s="980"/>
      <c r="V75" s="981">
        <v>113</v>
      </c>
      <c r="W75" s="979"/>
      <c r="X75" s="979"/>
      <c r="Y75" s="979"/>
      <c r="Z75" s="980"/>
      <c r="AA75" s="981" t="s">
        <v>560</v>
      </c>
      <c r="AB75" s="979"/>
      <c r="AC75" s="979"/>
      <c r="AD75" s="979"/>
      <c r="AE75" s="980"/>
      <c r="AF75" s="981" t="s">
        <v>560</v>
      </c>
      <c r="AG75" s="979"/>
      <c r="AH75" s="979"/>
      <c r="AI75" s="979"/>
      <c r="AJ75" s="980"/>
      <c r="AK75" s="981">
        <v>3</v>
      </c>
      <c r="AL75" s="979"/>
      <c r="AM75" s="979"/>
      <c r="AN75" s="979"/>
      <c r="AO75" s="980"/>
      <c r="AP75" s="981" t="s">
        <v>560</v>
      </c>
      <c r="AQ75" s="979"/>
      <c r="AR75" s="979"/>
      <c r="AS75" s="979"/>
      <c r="AT75" s="980"/>
      <c r="AU75" s="981" t="s">
        <v>560</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t="s">
        <v>556</v>
      </c>
      <c r="C76" s="975"/>
      <c r="D76" s="975"/>
      <c r="E76" s="975"/>
      <c r="F76" s="975"/>
      <c r="G76" s="975"/>
      <c r="H76" s="975"/>
      <c r="I76" s="975"/>
      <c r="J76" s="975"/>
      <c r="K76" s="975"/>
      <c r="L76" s="975"/>
      <c r="M76" s="975"/>
      <c r="N76" s="975"/>
      <c r="O76" s="975"/>
      <c r="P76" s="976"/>
      <c r="Q76" s="978">
        <v>2540</v>
      </c>
      <c r="R76" s="979"/>
      <c r="S76" s="979"/>
      <c r="T76" s="979"/>
      <c r="U76" s="980"/>
      <c r="V76" s="981">
        <v>1893</v>
      </c>
      <c r="W76" s="979"/>
      <c r="X76" s="979"/>
      <c r="Y76" s="979"/>
      <c r="Z76" s="980"/>
      <c r="AA76" s="981">
        <v>647</v>
      </c>
      <c r="AB76" s="979"/>
      <c r="AC76" s="979"/>
      <c r="AD76" s="979"/>
      <c r="AE76" s="980"/>
      <c r="AF76" s="981">
        <v>7336</v>
      </c>
      <c r="AG76" s="979"/>
      <c r="AH76" s="979"/>
      <c r="AI76" s="979"/>
      <c r="AJ76" s="980"/>
      <c r="AK76" s="981" t="s">
        <v>560</v>
      </c>
      <c r="AL76" s="979"/>
      <c r="AM76" s="979"/>
      <c r="AN76" s="979"/>
      <c r="AO76" s="980"/>
      <c r="AP76" s="981">
        <v>1949</v>
      </c>
      <c r="AQ76" s="979"/>
      <c r="AR76" s="979"/>
      <c r="AS76" s="979"/>
      <c r="AT76" s="980"/>
      <c r="AU76" s="981" t="s">
        <v>560</v>
      </c>
      <c r="AV76" s="979"/>
      <c r="AW76" s="979"/>
      <c r="AX76" s="979"/>
      <c r="AY76" s="980"/>
      <c r="AZ76" s="972" t="s">
        <v>392</v>
      </c>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376</v>
      </c>
      <c r="B88" s="937" t="s">
        <v>400</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13580</v>
      </c>
      <c r="AG88" s="959"/>
      <c r="AH88" s="959"/>
      <c r="AI88" s="959"/>
      <c r="AJ88" s="959"/>
      <c r="AK88" s="963"/>
      <c r="AL88" s="963"/>
      <c r="AM88" s="963"/>
      <c r="AN88" s="963"/>
      <c r="AO88" s="963"/>
      <c r="AP88" s="959">
        <v>5233</v>
      </c>
      <c r="AQ88" s="959"/>
      <c r="AR88" s="959"/>
      <c r="AS88" s="959"/>
      <c r="AT88" s="959"/>
      <c r="AU88" s="959">
        <v>99</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401</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v>12</v>
      </c>
      <c r="CX102" s="953"/>
      <c r="CY102" s="953"/>
      <c r="CZ102" s="953"/>
      <c r="DA102" s="954"/>
      <c r="DB102" s="952"/>
      <c r="DC102" s="953"/>
      <c r="DD102" s="953"/>
      <c r="DE102" s="953"/>
      <c r="DF102" s="954"/>
      <c r="DG102" s="952"/>
      <c r="DH102" s="953"/>
      <c r="DI102" s="953"/>
      <c r="DJ102" s="953"/>
      <c r="DK102" s="954"/>
      <c r="DL102" s="952">
        <v>21</v>
      </c>
      <c r="DM102" s="953"/>
      <c r="DN102" s="953"/>
      <c r="DO102" s="953"/>
      <c r="DP102" s="954"/>
      <c r="DQ102" s="952">
        <v>2</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402</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403</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406</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407</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408</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409</v>
      </c>
      <c r="AB109" s="896"/>
      <c r="AC109" s="896"/>
      <c r="AD109" s="896"/>
      <c r="AE109" s="897"/>
      <c r="AF109" s="898" t="s">
        <v>410</v>
      </c>
      <c r="AG109" s="896"/>
      <c r="AH109" s="896"/>
      <c r="AI109" s="896"/>
      <c r="AJ109" s="897"/>
      <c r="AK109" s="898" t="s">
        <v>294</v>
      </c>
      <c r="AL109" s="896"/>
      <c r="AM109" s="896"/>
      <c r="AN109" s="896"/>
      <c r="AO109" s="897"/>
      <c r="AP109" s="898" t="s">
        <v>411</v>
      </c>
      <c r="AQ109" s="896"/>
      <c r="AR109" s="896"/>
      <c r="AS109" s="896"/>
      <c r="AT109" s="929"/>
      <c r="AU109" s="895" t="s">
        <v>408</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409</v>
      </c>
      <c r="BR109" s="896"/>
      <c r="BS109" s="896"/>
      <c r="BT109" s="896"/>
      <c r="BU109" s="897"/>
      <c r="BV109" s="898" t="s">
        <v>410</v>
      </c>
      <c r="BW109" s="896"/>
      <c r="BX109" s="896"/>
      <c r="BY109" s="896"/>
      <c r="BZ109" s="897"/>
      <c r="CA109" s="898" t="s">
        <v>294</v>
      </c>
      <c r="CB109" s="896"/>
      <c r="CC109" s="896"/>
      <c r="CD109" s="896"/>
      <c r="CE109" s="897"/>
      <c r="CF109" s="936" t="s">
        <v>411</v>
      </c>
      <c r="CG109" s="936"/>
      <c r="CH109" s="936"/>
      <c r="CI109" s="936"/>
      <c r="CJ109" s="936"/>
      <c r="CK109" s="898" t="s">
        <v>412</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409</v>
      </c>
      <c r="DH109" s="896"/>
      <c r="DI109" s="896"/>
      <c r="DJ109" s="896"/>
      <c r="DK109" s="897"/>
      <c r="DL109" s="898" t="s">
        <v>410</v>
      </c>
      <c r="DM109" s="896"/>
      <c r="DN109" s="896"/>
      <c r="DO109" s="896"/>
      <c r="DP109" s="897"/>
      <c r="DQ109" s="898" t="s">
        <v>294</v>
      </c>
      <c r="DR109" s="896"/>
      <c r="DS109" s="896"/>
      <c r="DT109" s="896"/>
      <c r="DU109" s="897"/>
      <c r="DV109" s="898" t="s">
        <v>411</v>
      </c>
      <c r="DW109" s="896"/>
      <c r="DX109" s="896"/>
      <c r="DY109" s="896"/>
      <c r="DZ109" s="929"/>
    </row>
    <row r="110" spans="1:131" s="218" customFormat="1" ht="26.25" customHeight="1" x14ac:dyDescent="0.2">
      <c r="A110" s="807" t="s">
        <v>413</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414554</v>
      </c>
      <c r="AB110" s="889"/>
      <c r="AC110" s="889"/>
      <c r="AD110" s="889"/>
      <c r="AE110" s="890"/>
      <c r="AF110" s="891">
        <v>411696</v>
      </c>
      <c r="AG110" s="889"/>
      <c r="AH110" s="889"/>
      <c r="AI110" s="889"/>
      <c r="AJ110" s="890"/>
      <c r="AK110" s="891">
        <v>395520</v>
      </c>
      <c r="AL110" s="889"/>
      <c r="AM110" s="889"/>
      <c r="AN110" s="889"/>
      <c r="AO110" s="890"/>
      <c r="AP110" s="892">
        <v>15.9</v>
      </c>
      <c r="AQ110" s="893"/>
      <c r="AR110" s="893"/>
      <c r="AS110" s="893"/>
      <c r="AT110" s="894"/>
      <c r="AU110" s="930" t="s">
        <v>69</v>
      </c>
      <c r="AV110" s="931"/>
      <c r="AW110" s="931"/>
      <c r="AX110" s="931"/>
      <c r="AY110" s="931"/>
      <c r="AZ110" s="860" t="s">
        <v>414</v>
      </c>
      <c r="BA110" s="808"/>
      <c r="BB110" s="808"/>
      <c r="BC110" s="808"/>
      <c r="BD110" s="808"/>
      <c r="BE110" s="808"/>
      <c r="BF110" s="808"/>
      <c r="BG110" s="808"/>
      <c r="BH110" s="808"/>
      <c r="BI110" s="808"/>
      <c r="BJ110" s="808"/>
      <c r="BK110" s="808"/>
      <c r="BL110" s="808"/>
      <c r="BM110" s="808"/>
      <c r="BN110" s="808"/>
      <c r="BO110" s="808"/>
      <c r="BP110" s="809"/>
      <c r="BQ110" s="861">
        <v>4481771</v>
      </c>
      <c r="BR110" s="842"/>
      <c r="BS110" s="842"/>
      <c r="BT110" s="842"/>
      <c r="BU110" s="842"/>
      <c r="BV110" s="842">
        <v>4358380</v>
      </c>
      <c r="BW110" s="842"/>
      <c r="BX110" s="842"/>
      <c r="BY110" s="842"/>
      <c r="BZ110" s="842"/>
      <c r="CA110" s="842">
        <v>4285599</v>
      </c>
      <c r="CB110" s="842"/>
      <c r="CC110" s="842"/>
      <c r="CD110" s="842"/>
      <c r="CE110" s="842"/>
      <c r="CF110" s="866">
        <v>172.1</v>
      </c>
      <c r="CG110" s="867"/>
      <c r="CH110" s="867"/>
      <c r="CI110" s="867"/>
      <c r="CJ110" s="867"/>
      <c r="CK110" s="926" t="s">
        <v>415</v>
      </c>
      <c r="CL110" s="819"/>
      <c r="CM110" s="860" t="s">
        <v>416</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417</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418</v>
      </c>
      <c r="BA111" s="752"/>
      <c r="BB111" s="752"/>
      <c r="BC111" s="752"/>
      <c r="BD111" s="752"/>
      <c r="BE111" s="752"/>
      <c r="BF111" s="752"/>
      <c r="BG111" s="752"/>
      <c r="BH111" s="752"/>
      <c r="BI111" s="752"/>
      <c r="BJ111" s="752"/>
      <c r="BK111" s="752"/>
      <c r="BL111" s="752"/>
      <c r="BM111" s="752"/>
      <c r="BN111" s="752"/>
      <c r="BO111" s="752"/>
      <c r="BP111" s="753"/>
      <c r="BQ111" s="816">
        <v>10623</v>
      </c>
      <c r="BR111" s="817"/>
      <c r="BS111" s="817"/>
      <c r="BT111" s="817"/>
      <c r="BU111" s="817"/>
      <c r="BV111" s="817">
        <v>9102</v>
      </c>
      <c r="BW111" s="817"/>
      <c r="BX111" s="817"/>
      <c r="BY111" s="817"/>
      <c r="BZ111" s="817"/>
      <c r="CA111" s="817">
        <v>7597</v>
      </c>
      <c r="CB111" s="817"/>
      <c r="CC111" s="817"/>
      <c r="CD111" s="817"/>
      <c r="CE111" s="817"/>
      <c r="CF111" s="875">
        <v>0.3</v>
      </c>
      <c r="CG111" s="876"/>
      <c r="CH111" s="876"/>
      <c r="CI111" s="876"/>
      <c r="CJ111" s="876"/>
      <c r="CK111" s="927"/>
      <c r="CL111" s="821"/>
      <c r="CM111" s="815" t="s">
        <v>419</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420</v>
      </c>
      <c r="B112" s="913"/>
      <c r="C112" s="752" t="s">
        <v>421</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422</v>
      </c>
      <c r="BA112" s="752"/>
      <c r="BB112" s="752"/>
      <c r="BC112" s="752"/>
      <c r="BD112" s="752"/>
      <c r="BE112" s="752"/>
      <c r="BF112" s="752"/>
      <c r="BG112" s="752"/>
      <c r="BH112" s="752"/>
      <c r="BI112" s="752"/>
      <c r="BJ112" s="752"/>
      <c r="BK112" s="752"/>
      <c r="BL112" s="752"/>
      <c r="BM112" s="752"/>
      <c r="BN112" s="752"/>
      <c r="BO112" s="752"/>
      <c r="BP112" s="753"/>
      <c r="BQ112" s="816">
        <v>1157515</v>
      </c>
      <c r="BR112" s="817"/>
      <c r="BS112" s="817"/>
      <c r="BT112" s="817"/>
      <c r="BU112" s="817"/>
      <c r="BV112" s="817">
        <v>1151874</v>
      </c>
      <c r="BW112" s="817"/>
      <c r="BX112" s="817"/>
      <c r="BY112" s="817"/>
      <c r="BZ112" s="817"/>
      <c r="CA112" s="817">
        <v>1210258</v>
      </c>
      <c r="CB112" s="817"/>
      <c r="CC112" s="817"/>
      <c r="CD112" s="817"/>
      <c r="CE112" s="817"/>
      <c r="CF112" s="875">
        <v>48.6</v>
      </c>
      <c r="CG112" s="876"/>
      <c r="CH112" s="876"/>
      <c r="CI112" s="876"/>
      <c r="CJ112" s="876"/>
      <c r="CK112" s="927"/>
      <c r="CL112" s="821"/>
      <c r="CM112" s="815" t="s">
        <v>423</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424</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119469</v>
      </c>
      <c r="AB113" s="919"/>
      <c r="AC113" s="919"/>
      <c r="AD113" s="919"/>
      <c r="AE113" s="920"/>
      <c r="AF113" s="921">
        <v>130942</v>
      </c>
      <c r="AG113" s="919"/>
      <c r="AH113" s="919"/>
      <c r="AI113" s="919"/>
      <c r="AJ113" s="920"/>
      <c r="AK113" s="921">
        <v>127415</v>
      </c>
      <c r="AL113" s="919"/>
      <c r="AM113" s="919"/>
      <c r="AN113" s="919"/>
      <c r="AO113" s="920"/>
      <c r="AP113" s="922">
        <v>5.0999999999999996</v>
      </c>
      <c r="AQ113" s="923"/>
      <c r="AR113" s="923"/>
      <c r="AS113" s="923"/>
      <c r="AT113" s="924"/>
      <c r="AU113" s="932"/>
      <c r="AV113" s="933"/>
      <c r="AW113" s="933"/>
      <c r="AX113" s="933"/>
      <c r="AY113" s="933"/>
      <c r="AZ113" s="815" t="s">
        <v>425</v>
      </c>
      <c r="BA113" s="752"/>
      <c r="BB113" s="752"/>
      <c r="BC113" s="752"/>
      <c r="BD113" s="752"/>
      <c r="BE113" s="752"/>
      <c r="BF113" s="752"/>
      <c r="BG113" s="752"/>
      <c r="BH113" s="752"/>
      <c r="BI113" s="752"/>
      <c r="BJ113" s="752"/>
      <c r="BK113" s="752"/>
      <c r="BL113" s="752"/>
      <c r="BM113" s="752"/>
      <c r="BN113" s="752"/>
      <c r="BO113" s="752"/>
      <c r="BP113" s="753"/>
      <c r="BQ113" s="816">
        <v>100548</v>
      </c>
      <c r="BR113" s="817"/>
      <c r="BS113" s="817"/>
      <c r="BT113" s="817"/>
      <c r="BU113" s="817"/>
      <c r="BV113" s="817">
        <v>81323</v>
      </c>
      <c r="BW113" s="817"/>
      <c r="BX113" s="817"/>
      <c r="BY113" s="817"/>
      <c r="BZ113" s="817"/>
      <c r="CA113" s="817">
        <v>99425</v>
      </c>
      <c r="CB113" s="817"/>
      <c r="CC113" s="817"/>
      <c r="CD113" s="817"/>
      <c r="CE113" s="817"/>
      <c r="CF113" s="875">
        <v>4</v>
      </c>
      <c r="CG113" s="876"/>
      <c r="CH113" s="876"/>
      <c r="CI113" s="876"/>
      <c r="CJ113" s="876"/>
      <c r="CK113" s="927"/>
      <c r="CL113" s="821"/>
      <c r="CM113" s="815" t="s">
        <v>426</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427</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21514</v>
      </c>
      <c r="AB114" s="780"/>
      <c r="AC114" s="780"/>
      <c r="AD114" s="780"/>
      <c r="AE114" s="781"/>
      <c r="AF114" s="782">
        <v>24451</v>
      </c>
      <c r="AG114" s="780"/>
      <c r="AH114" s="780"/>
      <c r="AI114" s="780"/>
      <c r="AJ114" s="781"/>
      <c r="AK114" s="782">
        <v>18973</v>
      </c>
      <c r="AL114" s="780"/>
      <c r="AM114" s="780"/>
      <c r="AN114" s="780"/>
      <c r="AO114" s="781"/>
      <c r="AP114" s="824">
        <v>0.8</v>
      </c>
      <c r="AQ114" s="825"/>
      <c r="AR114" s="825"/>
      <c r="AS114" s="825"/>
      <c r="AT114" s="826"/>
      <c r="AU114" s="932"/>
      <c r="AV114" s="933"/>
      <c r="AW114" s="933"/>
      <c r="AX114" s="933"/>
      <c r="AY114" s="933"/>
      <c r="AZ114" s="815" t="s">
        <v>428</v>
      </c>
      <c r="BA114" s="752"/>
      <c r="BB114" s="752"/>
      <c r="BC114" s="752"/>
      <c r="BD114" s="752"/>
      <c r="BE114" s="752"/>
      <c r="BF114" s="752"/>
      <c r="BG114" s="752"/>
      <c r="BH114" s="752"/>
      <c r="BI114" s="752"/>
      <c r="BJ114" s="752"/>
      <c r="BK114" s="752"/>
      <c r="BL114" s="752"/>
      <c r="BM114" s="752"/>
      <c r="BN114" s="752"/>
      <c r="BO114" s="752"/>
      <c r="BP114" s="753"/>
      <c r="BQ114" s="816">
        <v>413708</v>
      </c>
      <c r="BR114" s="817"/>
      <c r="BS114" s="817"/>
      <c r="BT114" s="817"/>
      <c r="BU114" s="817"/>
      <c r="BV114" s="817">
        <v>435774</v>
      </c>
      <c r="BW114" s="817"/>
      <c r="BX114" s="817"/>
      <c r="BY114" s="817"/>
      <c r="BZ114" s="817"/>
      <c r="CA114" s="817">
        <v>406104</v>
      </c>
      <c r="CB114" s="817"/>
      <c r="CC114" s="817"/>
      <c r="CD114" s="817"/>
      <c r="CE114" s="817"/>
      <c r="CF114" s="875">
        <v>16.3</v>
      </c>
      <c r="CG114" s="876"/>
      <c r="CH114" s="876"/>
      <c r="CI114" s="876"/>
      <c r="CJ114" s="876"/>
      <c r="CK114" s="927"/>
      <c r="CL114" s="821"/>
      <c r="CM114" s="815" t="s">
        <v>429</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430</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1535</v>
      </c>
      <c r="AB115" s="919"/>
      <c r="AC115" s="919"/>
      <c r="AD115" s="919"/>
      <c r="AE115" s="920"/>
      <c r="AF115" s="921">
        <v>1520</v>
      </c>
      <c r="AG115" s="919"/>
      <c r="AH115" s="919"/>
      <c r="AI115" s="919"/>
      <c r="AJ115" s="920"/>
      <c r="AK115" s="921">
        <v>1505</v>
      </c>
      <c r="AL115" s="919"/>
      <c r="AM115" s="919"/>
      <c r="AN115" s="919"/>
      <c r="AO115" s="920"/>
      <c r="AP115" s="922">
        <v>0.1</v>
      </c>
      <c r="AQ115" s="923"/>
      <c r="AR115" s="923"/>
      <c r="AS115" s="923"/>
      <c r="AT115" s="924"/>
      <c r="AU115" s="932"/>
      <c r="AV115" s="933"/>
      <c r="AW115" s="933"/>
      <c r="AX115" s="933"/>
      <c r="AY115" s="933"/>
      <c r="AZ115" s="815" t="s">
        <v>431</v>
      </c>
      <c r="BA115" s="752"/>
      <c r="BB115" s="752"/>
      <c r="BC115" s="752"/>
      <c r="BD115" s="752"/>
      <c r="BE115" s="752"/>
      <c r="BF115" s="752"/>
      <c r="BG115" s="752"/>
      <c r="BH115" s="752"/>
      <c r="BI115" s="752"/>
      <c r="BJ115" s="752"/>
      <c r="BK115" s="752"/>
      <c r="BL115" s="752"/>
      <c r="BM115" s="752"/>
      <c r="BN115" s="752"/>
      <c r="BO115" s="752"/>
      <c r="BP115" s="753"/>
      <c r="BQ115" s="816">
        <v>9042</v>
      </c>
      <c r="BR115" s="817"/>
      <c r="BS115" s="817"/>
      <c r="BT115" s="817"/>
      <c r="BU115" s="817"/>
      <c r="BV115" s="817">
        <v>2340</v>
      </c>
      <c r="BW115" s="817"/>
      <c r="BX115" s="817"/>
      <c r="BY115" s="817"/>
      <c r="BZ115" s="817"/>
      <c r="CA115" s="817">
        <v>2147</v>
      </c>
      <c r="CB115" s="817"/>
      <c r="CC115" s="817"/>
      <c r="CD115" s="817"/>
      <c r="CE115" s="817"/>
      <c r="CF115" s="875">
        <v>0.1</v>
      </c>
      <c r="CG115" s="876"/>
      <c r="CH115" s="876"/>
      <c r="CI115" s="876"/>
      <c r="CJ115" s="876"/>
      <c r="CK115" s="927"/>
      <c r="CL115" s="821"/>
      <c r="CM115" s="815" t="s">
        <v>432</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433</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434</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435</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436</v>
      </c>
      <c r="Z117" s="897"/>
      <c r="AA117" s="902">
        <v>557072</v>
      </c>
      <c r="AB117" s="903"/>
      <c r="AC117" s="903"/>
      <c r="AD117" s="903"/>
      <c r="AE117" s="904"/>
      <c r="AF117" s="905">
        <v>568609</v>
      </c>
      <c r="AG117" s="903"/>
      <c r="AH117" s="903"/>
      <c r="AI117" s="903"/>
      <c r="AJ117" s="904"/>
      <c r="AK117" s="905">
        <v>543413</v>
      </c>
      <c r="AL117" s="903"/>
      <c r="AM117" s="903"/>
      <c r="AN117" s="903"/>
      <c r="AO117" s="904"/>
      <c r="AP117" s="906"/>
      <c r="AQ117" s="907"/>
      <c r="AR117" s="907"/>
      <c r="AS117" s="907"/>
      <c r="AT117" s="908"/>
      <c r="AU117" s="932"/>
      <c r="AV117" s="933"/>
      <c r="AW117" s="933"/>
      <c r="AX117" s="933"/>
      <c r="AY117" s="933"/>
      <c r="AZ117" s="863" t="s">
        <v>437</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438</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412</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409</v>
      </c>
      <c r="AB118" s="896"/>
      <c r="AC118" s="896"/>
      <c r="AD118" s="896"/>
      <c r="AE118" s="897"/>
      <c r="AF118" s="898" t="s">
        <v>410</v>
      </c>
      <c r="AG118" s="896"/>
      <c r="AH118" s="896"/>
      <c r="AI118" s="896"/>
      <c r="AJ118" s="897"/>
      <c r="AK118" s="898" t="s">
        <v>294</v>
      </c>
      <c r="AL118" s="896"/>
      <c r="AM118" s="896"/>
      <c r="AN118" s="896"/>
      <c r="AO118" s="897"/>
      <c r="AP118" s="899" t="s">
        <v>411</v>
      </c>
      <c r="AQ118" s="900"/>
      <c r="AR118" s="900"/>
      <c r="AS118" s="900"/>
      <c r="AT118" s="901"/>
      <c r="AU118" s="932"/>
      <c r="AV118" s="933"/>
      <c r="AW118" s="933"/>
      <c r="AX118" s="933"/>
      <c r="AY118" s="933"/>
      <c r="AZ118" s="838" t="s">
        <v>439</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440</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415</v>
      </c>
      <c r="B119" s="819"/>
      <c r="C119" s="860" t="s">
        <v>416</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441</v>
      </c>
      <c r="BP119" s="878"/>
      <c r="BQ119" s="879">
        <v>6173207</v>
      </c>
      <c r="BR119" s="845"/>
      <c r="BS119" s="845"/>
      <c r="BT119" s="845"/>
      <c r="BU119" s="845"/>
      <c r="BV119" s="845">
        <v>6038793</v>
      </c>
      <c r="BW119" s="845"/>
      <c r="BX119" s="845"/>
      <c r="BY119" s="845"/>
      <c r="BZ119" s="845"/>
      <c r="CA119" s="845">
        <v>6011130</v>
      </c>
      <c r="CB119" s="845"/>
      <c r="CC119" s="845"/>
      <c r="CD119" s="845"/>
      <c r="CE119" s="845"/>
      <c r="CF119" s="748"/>
      <c r="CG119" s="749"/>
      <c r="CH119" s="749"/>
      <c r="CI119" s="749"/>
      <c r="CJ119" s="834"/>
      <c r="CK119" s="928"/>
      <c r="CL119" s="823"/>
      <c r="CM119" s="838" t="s">
        <v>442</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v>10623</v>
      </c>
      <c r="DH119" s="764"/>
      <c r="DI119" s="764"/>
      <c r="DJ119" s="764"/>
      <c r="DK119" s="765"/>
      <c r="DL119" s="766">
        <v>9102</v>
      </c>
      <c r="DM119" s="764"/>
      <c r="DN119" s="764"/>
      <c r="DO119" s="764"/>
      <c r="DP119" s="765"/>
      <c r="DQ119" s="766">
        <v>7597</v>
      </c>
      <c r="DR119" s="764"/>
      <c r="DS119" s="764"/>
      <c r="DT119" s="764"/>
      <c r="DU119" s="765"/>
      <c r="DV119" s="848">
        <v>0.3</v>
      </c>
      <c r="DW119" s="849"/>
      <c r="DX119" s="849"/>
      <c r="DY119" s="849"/>
      <c r="DZ119" s="850"/>
    </row>
    <row r="120" spans="1:130" s="218" customFormat="1" ht="26.25" customHeight="1" x14ac:dyDescent="0.2">
      <c r="A120" s="820"/>
      <c r="B120" s="821"/>
      <c r="C120" s="815" t="s">
        <v>419</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443</v>
      </c>
      <c r="AV120" s="881"/>
      <c r="AW120" s="881"/>
      <c r="AX120" s="881"/>
      <c r="AY120" s="882"/>
      <c r="AZ120" s="860" t="s">
        <v>444</v>
      </c>
      <c r="BA120" s="808"/>
      <c r="BB120" s="808"/>
      <c r="BC120" s="808"/>
      <c r="BD120" s="808"/>
      <c r="BE120" s="808"/>
      <c r="BF120" s="808"/>
      <c r="BG120" s="808"/>
      <c r="BH120" s="808"/>
      <c r="BI120" s="808"/>
      <c r="BJ120" s="808"/>
      <c r="BK120" s="808"/>
      <c r="BL120" s="808"/>
      <c r="BM120" s="808"/>
      <c r="BN120" s="808"/>
      <c r="BO120" s="808"/>
      <c r="BP120" s="809"/>
      <c r="BQ120" s="861">
        <v>3026086</v>
      </c>
      <c r="BR120" s="842"/>
      <c r="BS120" s="842"/>
      <c r="BT120" s="842"/>
      <c r="BU120" s="842"/>
      <c r="BV120" s="842">
        <v>3037964</v>
      </c>
      <c r="BW120" s="842"/>
      <c r="BX120" s="842"/>
      <c r="BY120" s="842"/>
      <c r="BZ120" s="842"/>
      <c r="CA120" s="842">
        <v>3004811</v>
      </c>
      <c r="CB120" s="842"/>
      <c r="CC120" s="842"/>
      <c r="CD120" s="842"/>
      <c r="CE120" s="842"/>
      <c r="CF120" s="866">
        <v>120.7</v>
      </c>
      <c r="CG120" s="867"/>
      <c r="CH120" s="867"/>
      <c r="CI120" s="867"/>
      <c r="CJ120" s="867"/>
      <c r="CK120" s="868" t="s">
        <v>445</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1096484</v>
      </c>
      <c r="DH120" s="842"/>
      <c r="DI120" s="842"/>
      <c r="DJ120" s="842"/>
      <c r="DK120" s="842"/>
      <c r="DL120" s="842">
        <v>1080808</v>
      </c>
      <c r="DM120" s="842"/>
      <c r="DN120" s="842"/>
      <c r="DO120" s="842"/>
      <c r="DP120" s="842"/>
      <c r="DQ120" s="842">
        <v>1119524</v>
      </c>
      <c r="DR120" s="842"/>
      <c r="DS120" s="842"/>
      <c r="DT120" s="842"/>
      <c r="DU120" s="842"/>
      <c r="DV120" s="843">
        <v>45</v>
      </c>
      <c r="DW120" s="843"/>
      <c r="DX120" s="843"/>
      <c r="DY120" s="843"/>
      <c r="DZ120" s="844"/>
    </row>
    <row r="121" spans="1:130" s="218" customFormat="1" ht="26.25" customHeight="1" x14ac:dyDescent="0.2">
      <c r="A121" s="820"/>
      <c r="B121" s="821"/>
      <c r="C121" s="863" t="s">
        <v>446</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447</v>
      </c>
      <c r="BA121" s="752"/>
      <c r="BB121" s="752"/>
      <c r="BC121" s="752"/>
      <c r="BD121" s="752"/>
      <c r="BE121" s="752"/>
      <c r="BF121" s="752"/>
      <c r="BG121" s="752"/>
      <c r="BH121" s="752"/>
      <c r="BI121" s="752"/>
      <c r="BJ121" s="752"/>
      <c r="BK121" s="752"/>
      <c r="BL121" s="752"/>
      <c r="BM121" s="752"/>
      <c r="BN121" s="752"/>
      <c r="BO121" s="752"/>
      <c r="BP121" s="753"/>
      <c r="BQ121" s="816" t="s">
        <v>122</v>
      </c>
      <c r="BR121" s="817"/>
      <c r="BS121" s="817"/>
      <c r="BT121" s="817"/>
      <c r="BU121" s="817"/>
      <c r="BV121" s="817" t="s">
        <v>122</v>
      </c>
      <c r="BW121" s="817"/>
      <c r="BX121" s="817"/>
      <c r="BY121" s="817"/>
      <c r="BZ121" s="817"/>
      <c r="CA121" s="817" t="s">
        <v>122</v>
      </c>
      <c r="CB121" s="817"/>
      <c r="CC121" s="817"/>
      <c r="CD121" s="817"/>
      <c r="CE121" s="817"/>
      <c r="CF121" s="875" t="s">
        <v>122</v>
      </c>
      <c r="CG121" s="876"/>
      <c r="CH121" s="876"/>
      <c r="CI121" s="876"/>
      <c r="CJ121" s="876"/>
      <c r="CK121" s="869"/>
      <c r="CL121" s="855"/>
      <c r="CM121" s="855"/>
      <c r="CN121" s="855"/>
      <c r="CO121" s="856"/>
      <c r="CP121" s="835" t="s">
        <v>394</v>
      </c>
      <c r="CQ121" s="836"/>
      <c r="CR121" s="836"/>
      <c r="CS121" s="836"/>
      <c r="CT121" s="836"/>
      <c r="CU121" s="836"/>
      <c r="CV121" s="836"/>
      <c r="CW121" s="836"/>
      <c r="CX121" s="836"/>
      <c r="CY121" s="836"/>
      <c r="CZ121" s="836"/>
      <c r="DA121" s="836"/>
      <c r="DB121" s="836"/>
      <c r="DC121" s="836"/>
      <c r="DD121" s="836"/>
      <c r="DE121" s="836"/>
      <c r="DF121" s="837"/>
      <c r="DG121" s="816">
        <v>59879</v>
      </c>
      <c r="DH121" s="817"/>
      <c r="DI121" s="817"/>
      <c r="DJ121" s="817"/>
      <c r="DK121" s="817"/>
      <c r="DL121" s="817">
        <v>58173</v>
      </c>
      <c r="DM121" s="817"/>
      <c r="DN121" s="817"/>
      <c r="DO121" s="817"/>
      <c r="DP121" s="817"/>
      <c r="DQ121" s="817">
        <v>74550</v>
      </c>
      <c r="DR121" s="817"/>
      <c r="DS121" s="817"/>
      <c r="DT121" s="817"/>
      <c r="DU121" s="817"/>
      <c r="DV121" s="794">
        <v>3</v>
      </c>
      <c r="DW121" s="794"/>
      <c r="DX121" s="794"/>
      <c r="DY121" s="794"/>
      <c r="DZ121" s="795"/>
    </row>
    <row r="122" spans="1:130" s="218" customFormat="1" ht="26.25" customHeight="1" x14ac:dyDescent="0.2">
      <c r="A122" s="820"/>
      <c r="B122" s="821"/>
      <c r="C122" s="815" t="s">
        <v>429</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448</v>
      </c>
      <c r="BA122" s="839"/>
      <c r="BB122" s="839"/>
      <c r="BC122" s="839"/>
      <c r="BD122" s="839"/>
      <c r="BE122" s="839"/>
      <c r="BF122" s="839"/>
      <c r="BG122" s="839"/>
      <c r="BH122" s="839"/>
      <c r="BI122" s="839"/>
      <c r="BJ122" s="839"/>
      <c r="BK122" s="839"/>
      <c r="BL122" s="839"/>
      <c r="BM122" s="839"/>
      <c r="BN122" s="839"/>
      <c r="BO122" s="839"/>
      <c r="BP122" s="840"/>
      <c r="BQ122" s="879">
        <v>4389659</v>
      </c>
      <c r="BR122" s="845"/>
      <c r="BS122" s="845"/>
      <c r="BT122" s="845"/>
      <c r="BU122" s="845"/>
      <c r="BV122" s="845">
        <v>4259450</v>
      </c>
      <c r="BW122" s="845"/>
      <c r="BX122" s="845"/>
      <c r="BY122" s="845"/>
      <c r="BZ122" s="845"/>
      <c r="CA122" s="845">
        <v>4368751</v>
      </c>
      <c r="CB122" s="845"/>
      <c r="CC122" s="845"/>
      <c r="CD122" s="845"/>
      <c r="CE122" s="845"/>
      <c r="CF122" s="846">
        <v>175.4</v>
      </c>
      <c r="CG122" s="847"/>
      <c r="CH122" s="847"/>
      <c r="CI122" s="847"/>
      <c r="CJ122" s="847"/>
      <c r="CK122" s="869"/>
      <c r="CL122" s="855"/>
      <c r="CM122" s="855"/>
      <c r="CN122" s="855"/>
      <c r="CO122" s="856"/>
      <c r="CP122" s="835" t="s">
        <v>391</v>
      </c>
      <c r="CQ122" s="836"/>
      <c r="CR122" s="836"/>
      <c r="CS122" s="836"/>
      <c r="CT122" s="836"/>
      <c r="CU122" s="836"/>
      <c r="CV122" s="836"/>
      <c r="CW122" s="836"/>
      <c r="CX122" s="836"/>
      <c r="CY122" s="836"/>
      <c r="CZ122" s="836"/>
      <c r="DA122" s="836"/>
      <c r="DB122" s="836"/>
      <c r="DC122" s="836"/>
      <c r="DD122" s="836"/>
      <c r="DE122" s="836"/>
      <c r="DF122" s="837"/>
      <c r="DG122" s="816">
        <v>1152</v>
      </c>
      <c r="DH122" s="817"/>
      <c r="DI122" s="817"/>
      <c r="DJ122" s="817"/>
      <c r="DK122" s="817"/>
      <c r="DL122" s="817">
        <v>12893</v>
      </c>
      <c r="DM122" s="817"/>
      <c r="DN122" s="817"/>
      <c r="DO122" s="817"/>
      <c r="DP122" s="817"/>
      <c r="DQ122" s="817">
        <v>16184</v>
      </c>
      <c r="DR122" s="817"/>
      <c r="DS122" s="817"/>
      <c r="DT122" s="817"/>
      <c r="DU122" s="817"/>
      <c r="DV122" s="794">
        <v>0.6</v>
      </c>
      <c r="DW122" s="794"/>
      <c r="DX122" s="794"/>
      <c r="DY122" s="794"/>
      <c r="DZ122" s="795"/>
    </row>
    <row r="123" spans="1:130" s="218" customFormat="1" ht="26.25" customHeight="1" x14ac:dyDescent="0.2">
      <c r="A123" s="820"/>
      <c r="B123" s="821"/>
      <c r="C123" s="815" t="s">
        <v>435</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449</v>
      </c>
      <c r="BP123" s="878"/>
      <c r="BQ123" s="832">
        <v>7415745</v>
      </c>
      <c r="BR123" s="833"/>
      <c r="BS123" s="833"/>
      <c r="BT123" s="833"/>
      <c r="BU123" s="833"/>
      <c r="BV123" s="833">
        <v>7297414</v>
      </c>
      <c r="BW123" s="833"/>
      <c r="BX123" s="833"/>
      <c r="BY123" s="833"/>
      <c r="BZ123" s="833"/>
      <c r="CA123" s="833">
        <v>7373562</v>
      </c>
      <c r="CB123" s="833"/>
      <c r="CC123" s="833"/>
      <c r="CD123" s="833"/>
      <c r="CE123" s="833"/>
      <c r="CF123" s="748"/>
      <c r="CG123" s="749"/>
      <c r="CH123" s="749"/>
      <c r="CI123" s="749"/>
      <c r="CJ123" s="834"/>
      <c r="CK123" s="869"/>
      <c r="CL123" s="855"/>
      <c r="CM123" s="855"/>
      <c r="CN123" s="855"/>
      <c r="CO123" s="856"/>
      <c r="CP123" s="835" t="s">
        <v>450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438</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451</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452</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440</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453</v>
      </c>
      <c r="CL125" s="852"/>
      <c r="CM125" s="852"/>
      <c r="CN125" s="852"/>
      <c r="CO125" s="853"/>
      <c r="CP125" s="860" t="s">
        <v>454</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442</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1535</v>
      </c>
      <c r="AB126" s="780"/>
      <c r="AC126" s="780"/>
      <c r="AD126" s="780"/>
      <c r="AE126" s="781"/>
      <c r="AF126" s="782">
        <v>1520</v>
      </c>
      <c r="AG126" s="780"/>
      <c r="AH126" s="780"/>
      <c r="AI126" s="780"/>
      <c r="AJ126" s="781"/>
      <c r="AK126" s="782">
        <v>1505</v>
      </c>
      <c r="AL126" s="780"/>
      <c r="AM126" s="780"/>
      <c r="AN126" s="780"/>
      <c r="AO126" s="781"/>
      <c r="AP126" s="824">
        <v>0.1</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455</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456</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457</v>
      </c>
      <c r="AY127" s="812"/>
      <c r="AZ127" s="812"/>
      <c r="BA127" s="812"/>
      <c r="BB127" s="812"/>
      <c r="BC127" s="812"/>
      <c r="BD127" s="812"/>
      <c r="BE127" s="813"/>
      <c r="BF127" s="811" t="s">
        <v>458</v>
      </c>
      <c r="BG127" s="812"/>
      <c r="BH127" s="812"/>
      <c r="BI127" s="812"/>
      <c r="BJ127" s="812"/>
      <c r="BK127" s="812"/>
      <c r="BL127" s="813"/>
      <c r="BM127" s="811" t="s">
        <v>459</v>
      </c>
      <c r="BN127" s="812"/>
      <c r="BO127" s="812"/>
      <c r="BP127" s="812"/>
      <c r="BQ127" s="812"/>
      <c r="BR127" s="812"/>
      <c r="BS127" s="813"/>
      <c r="BT127" s="811" t="s">
        <v>460</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461</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462</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463</v>
      </c>
      <c r="X128" s="798"/>
      <c r="Y128" s="798"/>
      <c r="Z128" s="799"/>
      <c r="AA128" s="800" t="s">
        <v>122</v>
      </c>
      <c r="AB128" s="801"/>
      <c r="AC128" s="801"/>
      <c r="AD128" s="801"/>
      <c r="AE128" s="802"/>
      <c r="AF128" s="803">
        <v>69</v>
      </c>
      <c r="AG128" s="801"/>
      <c r="AH128" s="801"/>
      <c r="AI128" s="801"/>
      <c r="AJ128" s="802"/>
      <c r="AK128" s="803" t="s">
        <v>122</v>
      </c>
      <c r="AL128" s="801"/>
      <c r="AM128" s="801"/>
      <c r="AN128" s="801"/>
      <c r="AO128" s="802"/>
      <c r="AP128" s="804"/>
      <c r="AQ128" s="805"/>
      <c r="AR128" s="805"/>
      <c r="AS128" s="805"/>
      <c r="AT128" s="806"/>
      <c r="AU128" s="220"/>
      <c r="AV128" s="220"/>
      <c r="AW128" s="220"/>
      <c r="AX128" s="807" t="s">
        <v>464</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465</v>
      </c>
      <c r="CQ128" s="730"/>
      <c r="CR128" s="730"/>
      <c r="CS128" s="730"/>
      <c r="CT128" s="730"/>
      <c r="CU128" s="730"/>
      <c r="CV128" s="730"/>
      <c r="CW128" s="730"/>
      <c r="CX128" s="730"/>
      <c r="CY128" s="730"/>
      <c r="CZ128" s="730"/>
      <c r="DA128" s="730"/>
      <c r="DB128" s="730"/>
      <c r="DC128" s="730"/>
      <c r="DD128" s="730"/>
      <c r="DE128" s="730"/>
      <c r="DF128" s="731"/>
      <c r="DG128" s="790">
        <v>9042</v>
      </c>
      <c r="DH128" s="791"/>
      <c r="DI128" s="791"/>
      <c r="DJ128" s="791"/>
      <c r="DK128" s="791"/>
      <c r="DL128" s="791">
        <v>2340</v>
      </c>
      <c r="DM128" s="791"/>
      <c r="DN128" s="791"/>
      <c r="DO128" s="791"/>
      <c r="DP128" s="791"/>
      <c r="DQ128" s="791">
        <v>2147</v>
      </c>
      <c r="DR128" s="791"/>
      <c r="DS128" s="791"/>
      <c r="DT128" s="791"/>
      <c r="DU128" s="791"/>
      <c r="DV128" s="792">
        <v>0.1</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466</v>
      </c>
      <c r="X129" s="777"/>
      <c r="Y129" s="777"/>
      <c r="Z129" s="778"/>
      <c r="AA129" s="779">
        <v>2686837</v>
      </c>
      <c r="AB129" s="780"/>
      <c r="AC129" s="780"/>
      <c r="AD129" s="780"/>
      <c r="AE129" s="781"/>
      <c r="AF129" s="782">
        <v>2761062</v>
      </c>
      <c r="AG129" s="780"/>
      <c r="AH129" s="780"/>
      <c r="AI129" s="780"/>
      <c r="AJ129" s="781"/>
      <c r="AK129" s="782">
        <v>2847079</v>
      </c>
      <c r="AL129" s="780"/>
      <c r="AM129" s="780"/>
      <c r="AN129" s="780"/>
      <c r="AO129" s="781"/>
      <c r="AP129" s="783"/>
      <c r="AQ129" s="784"/>
      <c r="AR129" s="784"/>
      <c r="AS129" s="784"/>
      <c r="AT129" s="785"/>
      <c r="AU129" s="221"/>
      <c r="AV129" s="221"/>
      <c r="AW129" s="221"/>
      <c r="AX129" s="751" t="s">
        <v>467</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468</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469</v>
      </c>
      <c r="X130" s="777"/>
      <c r="Y130" s="777"/>
      <c r="Z130" s="778"/>
      <c r="AA130" s="779">
        <v>311856</v>
      </c>
      <c r="AB130" s="780"/>
      <c r="AC130" s="780"/>
      <c r="AD130" s="780"/>
      <c r="AE130" s="781"/>
      <c r="AF130" s="782">
        <v>358599</v>
      </c>
      <c r="AG130" s="780"/>
      <c r="AH130" s="780"/>
      <c r="AI130" s="780"/>
      <c r="AJ130" s="781"/>
      <c r="AK130" s="782">
        <v>356566</v>
      </c>
      <c r="AL130" s="780"/>
      <c r="AM130" s="780"/>
      <c r="AN130" s="780"/>
      <c r="AO130" s="781"/>
      <c r="AP130" s="783"/>
      <c r="AQ130" s="784"/>
      <c r="AR130" s="784"/>
      <c r="AS130" s="784"/>
      <c r="AT130" s="785"/>
      <c r="AU130" s="221"/>
      <c r="AV130" s="221"/>
      <c r="AW130" s="221"/>
      <c r="AX130" s="751" t="s">
        <v>470</v>
      </c>
      <c r="AY130" s="752"/>
      <c r="AZ130" s="752"/>
      <c r="BA130" s="752"/>
      <c r="BB130" s="752"/>
      <c r="BC130" s="752"/>
      <c r="BD130" s="752"/>
      <c r="BE130" s="753"/>
      <c r="BF130" s="754">
        <v>8.8000000000000007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471</v>
      </c>
      <c r="X131" s="761"/>
      <c r="Y131" s="761"/>
      <c r="Z131" s="762"/>
      <c r="AA131" s="763">
        <v>2374981</v>
      </c>
      <c r="AB131" s="764"/>
      <c r="AC131" s="764"/>
      <c r="AD131" s="764"/>
      <c r="AE131" s="765"/>
      <c r="AF131" s="766">
        <v>2402463</v>
      </c>
      <c r="AG131" s="764"/>
      <c r="AH131" s="764"/>
      <c r="AI131" s="764"/>
      <c r="AJ131" s="765"/>
      <c r="AK131" s="766">
        <v>2490513</v>
      </c>
      <c r="AL131" s="764"/>
      <c r="AM131" s="764"/>
      <c r="AN131" s="764"/>
      <c r="AO131" s="765"/>
      <c r="AP131" s="767"/>
      <c r="AQ131" s="768"/>
      <c r="AR131" s="768"/>
      <c r="AS131" s="768"/>
      <c r="AT131" s="769"/>
      <c r="AU131" s="221"/>
      <c r="AV131" s="221"/>
      <c r="AW131" s="221"/>
      <c r="AX131" s="729" t="s">
        <v>472</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473</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474</v>
      </c>
      <c r="W132" s="742"/>
      <c r="X132" s="742"/>
      <c r="Y132" s="742"/>
      <c r="Z132" s="743"/>
      <c r="AA132" s="744">
        <v>10.324966809999999</v>
      </c>
      <c r="AB132" s="745"/>
      <c r="AC132" s="745"/>
      <c r="AD132" s="745"/>
      <c r="AE132" s="746"/>
      <c r="AF132" s="747">
        <v>8.7385737050000003</v>
      </c>
      <c r="AG132" s="745"/>
      <c r="AH132" s="745"/>
      <c r="AI132" s="745"/>
      <c r="AJ132" s="746"/>
      <c r="AK132" s="747">
        <v>7.5023499170000001</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475</v>
      </c>
      <c r="W133" s="721"/>
      <c r="X133" s="721"/>
      <c r="Y133" s="721"/>
      <c r="Z133" s="722"/>
      <c r="AA133" s="723">
        <v>8</v>
      </c>
      <c r="AB133" s="724"/>
      <c r="AC133" s="724"/>
      <c r="AD133" s="724"/>
      <c r="AE133" s="725"/>
      <c r="AF133" s="723">
        <v>8.8000000000000007</v>
      </c>
      <c r="AG133" s="724"/>
      <c r="AH133" s="724"/>
      <c r="AI133" s="724"/>
      <c r="AJ133" s="725"/>
      <c r="AK133" s="723">
        <v>8.8000000000000007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Svm1m7aL15i9nL+PVxAq2+8i3JoT05fn8t2s5w9nnlpT6zltVyu+qQF+9wgl9fbWyXJyBR9PUs+OlD+QeexMA==" saltValue="UtZSgZQ/d3Kp3zj2PayL9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0" zoomScaleNormal="85" zoomScaleSheetLayoutView="100" workbookViewId="0">
      <selection activeCell="BY4" sqref="BY4"/>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476</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gK7cSlAyOhUlEZFvahEN8rpfpYKul7xC59lzISfF3YBVDl+ob0Xosc5DTvpgrzoEkkFnHfr7KAc8wyoB/7Mnig==" saltValue="YmgcQdLt3c/Xleg5pd83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110" zoomScaleNormal="110" zoomScaleSheetLayoutView="55" workbookViewId="0">
      <selection activeCell="BY4" sqref="BY4"/>
    </sheetView>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EbAWMMkv4iR5F+PwAL8Dczaup/7LYiAZ/YWVpiAdmINCN/wQPQ/udKdamr7QQaCgBfLv+L/IOllDKgBUPcJwQ==" saltValue="FayGWNrJwsklV1msYGd4H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BY4" sqref="BY4"/>
    </sheetView>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477</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478</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479</v>
      </c>
      <c r="AP7" s="260"/>
      <c r="AQ7" s="261" t="s">
        <v>480</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481</v>
      </c>
      <c r="AQ8" s="267" t="s">
        <v>482</v>
      </c>
      <c r="AR8" s="268" t="s">
        <v>483</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484</v>
      </c>
      <c r="AL9" s="1131"/>
      <c r="AM9" s="1131"/>
      <c r="AN9" s="1132"/>
      <c r="AO9" s="269">
        <v>697848</v>
      </c>
      <c r="AP9" s="269">
        <v>96401</v>
      </c>
      <c r="AQ9" s="270">
        <v>186275</v>
      </c>
      <c r="AR9" s="271">
        <v>-48.2</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485</v>
      </c>
      <c r="AL10" s="1131"/>
      <c r="AM10" s="1131"/>
      <c r="AN10" s="1132"/>
      <c r="AO10" s="272">
        <v>146207</v>
      </c>
      <c r="AP10" s="272">
        <v>20197</v>
      </c>
      <c r="AQ10" s="273">
        <v>28060</v>
      </c>
      <c r="AR10" s="274">
        <v>-28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486</v>
      </c>
      <c r="AL11" s="1131"/>
      <c r="AM11" s="1131"/>
      <c r="AN11" s="1132"/>
      <c r="AO11" s="272" t="s">
        <v>487</v>
      </c>
      <c r="AP11" s="272" t="s">
        <v>487</v>
      </c>
      <c r="AQ11" s="273">
        <v>7123</v>
      </c>
      <c r="AR11" s="274" t="s">
        <v>487</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488</v>
      </c>
      <c r="AL12" s="1131"/>
      <c r="AM12" s="1131"/>
      <c r="AN12" s="1132"/>
      <c r="AO12" s="272" t="s">
        <v>487</v>
      </c>
      <c r="AP12" s="272" t="s">
        <v>487</v>
      </c>
      <c r="AQ12" s="273">
        <v>57</v>
      </c>
      <c r="AR12" s="274" t="s">
        <v>487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489</v>
      </c>
      <c r="AL13" s="1131"/>
      <c r="AM13" s="1131"/>
      <c r="AN13" s="1132"/>
      <c r="AO13" s="272">
        <v>39891</v>
      </c>
      <c r="AP13" s="272">
        <v>5511</v>
      </c>
      <c r="AQ13" s="273">
        <v>6435</v>
      </c>
      <c r="AR13" s="274">
        <v>-14.4</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490</v>
      </c>
      <c r="AL14" s="1131"/>
      <c r="AM14" s="1131"/>
      <c r="AN14" s="1132"/>
      <c r="AO14" s="272">
        <v>1681</v>
      </c>
      <c r="AP14" s="272">
        <v>232</v>
      </c>
      <c r="AQ14" s="273">
        <v>3786</v>
      </c>
      <c r="AR14" s="274">
        <v>-93.9</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491</v>
      </c>
      <c r="AL15" s="1134"/>
      <c r="AM15" s="1134"/>
      <c r="AN15" s="1135"/>
      <c r="AO15" s="272">
        <v>-39361</v>
      </c>
      <c r="AP15" s="272">
        <v>-5437</v>
      </c>
      <c r="AQ15" s="273">
        <v>-9323</v>
      </c>
      <c r="AR15" s="274">
        <v>-41.7</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846266</v>
      </c>
      <c r="AP16" s="272">
        <v>116904</v>
      </c>
      <c r="AQ16" s="273">
        <v>222412</v>
      </c>
      <c r="AR16" s="274">
        <v>-47.4</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492</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493</v>
      </c>
      <c r="AP20" s="281" t="s">
        <v>494</v>
      </c>
      <c r="AQ20" s="282" t="s">
        <v>495</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496</v>
      </c>
      <c r="AL21" s="1137"/>
      <c r="AM21" s="1137"/>
      <c r="AN21" s="1138"/>
      <c r="AO21" s="285">
        <v>10.91</v>
      </c>
      <c r="AP21" s="286">
        <v>17.59</v>
      </c>
      <c r="AQ21" s="287">
        <v>-6.68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497</v>
      </c>
      <c r="AL22" s="1137"/>
      <c r="AM22" s="1137"/>
      <c r="AN22" s="1138"/>
      <c r="AO22" s="290">
        <v>94.2</v>
      </c>
      <c r="AP22" s="291">
        <v>95.9</v>
      </c>
      <c r="AQ22" s="292">
        <v>-1.7</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498</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499</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500</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479</v>
      </c>
      <c r="AP30" s="260"/>
      <c r="AQ30" s="261" t="s">
        <v>480</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481</v>
      </c>
      <c r="AQ31" s="267" t="s">
        <v>482</v>
      </c>
      <c r="AR31" s="268" t="s">
        <v>483</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501</v>
      </c>
      <c r="AL32" s="1121"/>
      <c r="AM32" s="1121"/>
      <c r="AN32" s="1122"/>
      <c r="AO32" s="300">
        <v>395520</v>
      </c>
      <c r="AP32" s="300">
        <v>54637</v>
      </c>
      <c r="AQ32" s="301">
        <v>124581</v>
      </c>
      <c r="AR32" s="302">
        <v>-56.1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502</v>
      </c>
      <c r="AL33" s="1121"/>
      <c r="AM33" s="1121"/>
      <c r="AN33" s="1122"/>
      <c r="AO33" s="300" t="s">
        <v>487</v>
      </c>
      <c r="AP33" s="300" t="s">
        <v>487</v>
      </c>
      <c r="AQ33" s="301">
        <v>76</v>
      </c>
      <c r="AR33" s="302" t="s">
        <v>487</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503</v>
      </c>
      <c r="AL34" s="1121"/>
      <c r="AM34" s="1121"/>
      <c r="AN34" s="1122"/>
      <c r="AO34" s="300" t="s">
        <v>487</v>
      </c>
      <c r="AP34" s="300" t="s">
        <v>487</v>
      </c>
      <c r="AQ34" s="301">
        <v>163</v>
      </c>
      <c r="AR34" s="302" t="s">
        <v>487</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504</v>
      </c>
      <c r="AL35" s="1121"/>
      <c r="AM35" s="1121"/>
      <c r="AN35" s="1122"/>
      <c r="AO35" s="300">
        <v>127415</v>
      </c>
      <c r="AP35" s="300">
        <v>17601</v>
      </c>
      <c r="AQ35" s="301">
        <v>24428</v>
      </c>
      <c r="AR35" s="302">
        <v>-27.9</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505</v>
      </c>
      <c r="AL36" s="1121"/>
      <c r="AM36" s="1121"/>
      <c r="AN36" s="1122"/>
      <c r="AO36" s="300">
        <v>18973</v>
      </c>
      <c r="AP36" s="300">
        <v>2621</v>
      </c>
      <c r="AQ36" s="301">
        <v>4294</v>
      </c>
      <c r="AR36" s="302">
        <v>-39</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506</v>
      </c>
      <c r="AL37" s="1121"/>
      <c r="AM37" s="1121"/>
      <c r="AN37" s="1122"/>
      <c r="AO37" s="300">
        <v>1505</v>
      </c>
      <c r="AP37" s="300">
        <v>208</v>
      </c>
      <c r="AQ37" s="301">
        <v>880</v>
      </c>
      <c r="AR37" s="302">
        <v>-76.400000000000006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507</v>
      </c>
      <c r="AL38" s="1124"/>
      <c r="AM38" s="1124"/>
      <c r="AN38" s="1125"/>
      <c r="AO38" s="303" t="s">
        <v>487</v>
      </c>
      <c r="AP38" s="303" t="s">
        <v>487</v>
      </c>
      <c r="AQ38" s="304">
        <v>22</v>
      </c>
      <c r="AR38" s="292" t="s">
        <v>487</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508</v>
      </c>
      <c r="AL39" s="1124"/>
      <c r="AM39" s="1124"/>
      <c r="AN39" s="1125"/>
      <c r="AO39" s="300" t="s">
        <v>487</v>
      </c>
      <c r="AP39" s="300" t="s">
        <v>487</v>
      </c>
      <c r="AQ39" s="301">
        <v>-5293</v>
      </c>
      <c r="AR39" s="302" t="s">
        <v>487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509</v>
      </c>
      <c r="AL40" s="1121"/>
      <c r="AM40" s="1121"/>
      <c r="AN40" s="1122"/>
      <c r="AO40" s="300">
        <v>-356566</v>
      </c>
      <c r="AP40" s="300">
        <v>-49256</v>
      </c>
      <c r="AQ40" s="301">
        <v>-99375</v>
      </c>
      <c r="AR40" s="302">
        <v>-50.4</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186847</v>
      </c>
      <c r="AP41" s="300">
        <v>25811</v>
      </c>
      <c r="AQ41" s="301">
        <v>49775</v>
      </c>
      <c r="AR41" s="302">
        <v>-48.1</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510</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511</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479</v>
      </c>
      <c r="AN49" s="1115" t="s">
        <v>512</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513</v>
      </c>
      <c r="AO50" s="317" t="s">
        <v>514</v>
      </c>
      <c r="AP50" s="318" t="s">
        <v>515</v>
      </c>
      <c r="AQ50" s="319" t="s">
        <v>516</v>
      </c>
      <c r="AR50" s="320" t="s">
        <v>517</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518</v>
      </c>
      <c r="AL51" s="313"/>
      <c r="AM51" s="321">
        <v>1345626</v>
      </c>
      <c r="AN51" s="322">
        <v>174779</v>
      </c>
      <c r="AO51" s="323">
        <v>29.6</v>
      </c>
      <c r="AP51" s="324">
        <v>200194</v>
      </c>
      <c r="AQ51" s="325">
        <v>5.2</v>
      </c>
      <c r="AR51" s="326">
        <v>24.4</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519</v>
      </c>
      <c r="AM52" s="329">
        <v>1298962</v>
      </c>
      <c r="AN52" s="330">
        <v>168718</v>
      </c>
      <c r="AO52" s="331">
        <v>31.3</v>
      </c>
      <c r="AP52" s="332">
        <v>106422</v>
      </c>
      <c r="AQ52" s="333">
        <v>20.100000000000001</v>
      </c>
      <c r="AR52" s="334">
        <v>11.2</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520</v>
      </c>
      <c r="AL53" s="313"/>
      <c r="AM53" s="321">
        <v>663145</v>
      </c>
      <c r="AN53" s="322">
        <v>87509</v>
      </c>
      <c r="AO53" s="323">
        <v>-49.9</v>
      </c>
      <c r="AP53" s="324">
        <v>196914</v>
      </c>
      <c r="AQ53" s="325">
        <v>-1.6</v>
      </c>
      <c r="AR53" s="326">
        <v>-48.3</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519</v>
      </c>
      <c r="AM54" s="329">
        <v>545747</v>
      </c>
      <c r="AN54" s="330">
        <v>72017</v>
      </c>
      <c r="AO54" s="331">
        <v>-57.3</v>
      </c>
      <c r="AP54" s="332">
        <v>98966</v>
      </c>
      <c r="AQ54" s="333">
        <v>-7</v>
      </c>
      <c r="AR54" s="334">
        <v>-50.3</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521</v>
      </c>
      <c r="AL55" s="313"/>
      <c r="AM55" s="321">
        <v>209658</v>
      </c>
      <c r="AN55" s="322">
        <v>28260</v>
      </c>
      <c r="AO55" s="323">
        <v>-67.7</v>
      </c>
      <c r="AP55" s="324">
        <v>204757</v>
      </c>
      <c r="AQ55" s="325">
        <v>4</v>
      </c>
      <c r="AR55" s="326">
        <v>-71.7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519</v>
      </c>
      <c r="AM56" s="329">
        <v>142435</v>
      </c>
      <c r="AN56" s="330">
        <v>19199</v>
      </c>
      <c r="AO56" s="331">
        <v>-73.3</v>
      </c>
      <c r="AP56" s="332">
        <v>106071</v>
      </c>
      <c r="AQ56" s="333">
        <v>7.2</v>
      </c>
      <c r="AR56" s="334">
        <v>-80.5</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522</v>
      </c>
      <c r="AL57" s="313"/>
      <c r="AM57" s="321">
        <v>327462</v>
      </c>
      <c r="AN57" s="322">
        <v>44541</v>
      </c>
      <c r="AO57" s="323">
        <v>57.6</v>
      </c>
      <c r="AP57" s="324">
        <v>194971</v>
      </c>
      <c r="AQ57" s="325">
        <v>-4.8</v>
      </c>
      <c r="AR57" s="326">
        <v>62.4</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519</v>
      </c>
      <c r="AM58" s="329">
        <v>225323</v>
      </c>
      <c r="AN58" s="330">
        <v>30648</v>
      </c>
      <c r="AO58" s="331">
        <v>59.6</v>
      </c>
      <c r="AP58" s="332">
        <v>105966</v>
      </c>
      <c r="AQ58" s="333">
        <v>-0.1</v>
      </c>
      <c r="AR58" s="334">
        <v>59.7</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523</v>
      </c>
      <c r="AL59" s="313"/>
      <c r="AM59" s="321">
        <v>562215</v>
      </c>
      <c r="AN59" s="322">
        <v>77665</v>
      </c>
      <c r="AO59" s="323">
        <v>74.400000000000006</v>
      </c>
      <c r="AP59" s="324">
        <v>224172</v>
      </c>
      <c r="AQ59" s="325">
        <v>15</v>
      </c>
      <c r="AR59" s="326">
        <v>59.4</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519</v>
      </c>
      <c r="AM60" s="329">
        <v>163707</v>
      </c>
      <c r="AN60" s="330">
        <v>22615</v>
      </c>
      <c r="AO60" s="331">
        <v>-26.2</v>
      </c>
      <c r="AP60" s="332">
        <v>117611</v>
      </c>
      <c r="AQ60" s="333">
        <v>11</v>
      </c>
      <c r="AR60" s="334">
        <v>-37.200000000000003</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524</v>
      </c>
      <c r="AL61" s="335"/>
      <c r="AM61" s="336">
        <v>621621</v>
      </c>
      <c r="AN61" s="337">
        <v>82551</v>
      </c>
      <c r="AO61" s="338">
        <v>8.8000000000000007</v>
      </c>
      <c r="AP61" s="339">
        <v>204202</v>
      </c>
      <c r="AQ61" s="340">
        <v>3.6</v>
      </c>
      <c r="AR61" s="326">
        <v>5.2</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519</v>
      </c>
      <c r="AM62" s="329">
        <v>475235</v>
      </c>
      <c r="AN62" s="330">
        <v>62639</v>
      </c>
      <c r="AO62" s="331">
        <v>-13.2</v>
      </c>
      <c r="AP62" s="332">
        <v>107007</v>
      </c>
      <c r="AQ62" s="333">
        <v>6.2</v>
      </c>
      <c r="AR62" s="334">
        <v>-19.399999999999999</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c2T90QcbY0y9XgDfv+EFJth/jzRKEF1zxwMgSQ+wLZ+gbFx1a88THEl/sPO2tPf1NuIDInZLSPYeHwU89H/dow==" saltValue="XeI38fJd+bsEL01EN+Juc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BY4" sqref="BY4"/>
    </sheetView>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476</v>
      </c>
    </row>
    <row r="121" spans="125:125" ht="13.5" hidden="1" customHeight="1" x14ac:dyDescent="0.2">
      <c r="DU121" s="247"/>
    </row>
  </sheetData>
  <sheetProtection algorithmName="SHA-512" hashValue="8hm/+D+TOx8FpcLQxAPC21tq0XIeb9nrQNkYeDJuULTeuPxPvtK3cRn+yQL8pkqs986uxDPtnKXMwb8fPMuUTA==" saltValue="2qQs+5DhKECMyAZ/x8I4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3" zoomScaleNormal="100" zoomScaleSheetLayoutView="55" workbookViewId="0">
      <selection activeCell="BY4" sqref="BY4"/>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476</v>
      </c>
    </row>
  </sheetData>
  <sheetProtection algorithmName="SHA-512" hashValue="aaugim35gqR+Yr+FGutnz+jKFYOm+LsGfjxMsKP8P+TEjS3bBgJ1htwowd34w51rCXEFHItBTDY9NfCjEDThOg==" saltValue="H2L6momUrO/6s44NwDGFc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4" zoomScale="90" zoomScaleNormal="90" zoomScaleSheetLayoutView="100" workbookViewId="0">
      <selection activeCell="BY4" sqref="BY4"/>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39" t="s">
        <v>3</v>
      </c>
      <c r="D47" s="1139"/>
      <c r="E47" s="1140"/>
      <c r="F47" s="11">
        <v>88.36</v>
      </c>
      <c r="G47" s="12">
        <v>100.58</v>
      </c>
      <c r="H47" s="12">
        <v>107.78</v>
      </c>
      <c r="I47" s="12">
        <v>97.67</v>
      </c>
      <c r="J47" s="13">
        <v>82.52</v>
      </c>
    </row>
    <row r="48" spans="2:10" ht="57.75" customHeight="1" x14ac:dyDescent="0.2">
      <c r="B48" s="14"/>
      <c r="C48" s="1141" t="s">
        <v>4</v>
      </c>
      <c r="D48" s="1141"/>
      <c r="E48" s="1142"/>
      <c r="F48" s="15">
        <v>20.45</v>
      </c>
      <c r="G48" s="16">
        <v>20.5</v>
      </c>
      <c r="H48" s="16">
        <v>15.4</v>
      </c>
      <c r="I48" s="16">
        <v>18.61</v>
      </c>
      <c r="J48" s="17">
        <v>18.75</v>
      </c>
    </row>
    <row r="49" spans="2:10" ht="57.75" customHeight="1" thickBot="1" x14ac:dyDescent="0.25">
      <c r="B49" s="18"/>
      <c r="C49" s="1143" t="s">
        <v>5</v>
      </c>
      <c r="D49" s="1143"/>
      <c r="E49" s="1144"/>
      <c r="F49" s="19">
        <v>0.65</v>
      </c>
      <c r="G49" s="20">
        <v>1.64</v>
      </c>
      <c r="H49" s="20" t="s">
        <v>531</v>
      </c>
      <c r="I49" s="20" t="s">
        <v>532</v>
      </c>
      <c r="J49" s="21" t="s">
        <v>533</v>
      </c>
    </row>
    <row r="50" spans="2:10" ht="13.2" x14ac:dyDescent="0.2"/>
  </sheetData>
  <sheetProtection algorithmName="SHA-512" hashValue="jX7Mm9AfeS8qxVXp823VDdPRJ3J7xeNU3mrJ9siEEbXlazkyd9LVOmSv4CZ7swTD0TY6V8itFne25Palqhudbw==" saltValue="PX0LIBhZ8hDDsnQylYpv+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1" zoomScale="80" zoomScaleNormal="80" zoomScaleSheetLayoutView="100" workbookViewId="0">
      <selection activeCell="BY4" sqref="BY4"/>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51" t="s">
        <v>534</v>
      </c>
      <c r="D34" s="1151"/>
      <c r="E34" s="1152"/>
      <c r="F34" s="32">
        <v>20.440000000000001</v>
      </c>
      <c r="G34" s="33">
        <v>20.49</v>
      </c>
      <c r="H34" s="33">
        <v>15.39</v>
      </c>
      <c r="I34" s="33">
        <v>18.61</v>
      </c>
      <c r="J34" s="34">
        <v>18.739999999999998</v>
      </c>
      <c r="K34" s="22"/>
      <c r="L34" s="22"/>
      <c r="M34" s="22"/>
      <c r="N34" s="22"/>
      <c r="O34" s="22"/>
      <c r="P34" s="22"/>
    </row>
    <row r="35" spans="1:16" ht="39" customHeight="1" x14ac:dyDescent="0.2">
      <c r="A35" s="22"/>
      <c r="B35" s="35"/>
      <c r="C35" s="1145" t="s">
        <v>535</v>
      </c>
      <c r="D35" s="1146"/>
      <c r="E35" s="1147"/>
      <c r="F35" s="36">
        <v>10.94</v>
      </c>
      <c r="G35" s="37">
        <v>10.94</v>
      </c>
      <c r="H35" s="37">
        <v>8.4600000000000009</v>
      </c>
      <c r="I35" s="37">
        <v>9.15</v>
      </c>
      <c r="J35" s="38">
        <v>8.8000000000000007</v>
      </c>
      <c r="K35" s="22"/>
      <c r="L35" s="22"/>
      <c r="M35" s="22"/>
      <c r="N35" s="22"/>
      <c r="O35" s="22"/>
      <c r="P35" s="22"/>
    </row>
    <row r="36" spans="1:16" ht="39" customHeight="1" x14ac:dyDescent="0.2">
      <c r="A36" s="22"/>
      <c r="B36" s="35"/>
      <c r="C36" s="1145" t="s">
        <v>536</v>
      </c>
      <c r="D36" s="1146"/>
      <c r="E36" s="1147"/>
      <c r="F36" s="36">
        <v>3.12</v>
      </c>
      <c r="G36" s="37">
        <v>3.63</v>
      </c>
      <c r="H36" s="37">
        <v>3.97</v>
      </c>
      <c r="I36" s="37">
        <v>4.54</v>
      </c>
      <c r="J36" s="38">
        <v>5.08</v>
      </c>
      <c r="K36" s="22"/>
      <c r="L36" s="22"/>
      <c r="M36" s="22"/>
      <c r="N36" s="22"/>
      <c r="O36" s="22"/>
      <c r="P36" s="22"/>
    </row>
    <row r="37" spans="1:16" ht="39" customHeight="1" x14ac:dyDescent="0.2">
      <c r="A37" s="22"/>
      <c r="B37" s="35"/>
      <c r="C37" s="1145" t="s">
        <v>537</v>
      </c>
      <c r="D37" s="1146"/>
      <c r="E37" s="1147"/>
      <c r="F37" s="36">
        <v>7.24</v>
      </c>
      <c r="G37" s="37">
        <v>6.47</v>
      </c>
      <c r="H37" s="37">
        <v>5.94</v>
      </c>
      <c r="I37" s="37">
        <v>5.47</v>
      </c>
      <c r="J37" s="38">
        <v>5</v>
      </c>
      <c r="K37" s="22"/>
      <c r="L37" s="22"/>
      <c r="M37" s="22"/>
      <c r="N37" s="22"/>
      <c r="O37" s="22"/>
      <c r="P37" s="22"/>
    </row>
    <row r="38" spans="1:16" ht="39" customHeight="1" x14ac:dyDescent="0.2">
      <c r="A38" s="22"/>
      <c r="B38" s="35"/>
      <c r="C38" s="1145" t="s">
        <v>538</v>
      </c>
      <c r="D38" s="1146"/>
      <c r="E38" s="1147"/>
      <c r="F38" s="36">
        <v>1.67</v>
      </c>
      <c r="G38" s="37">
        <v>1.59</v>
      </c>
      <c r="H38" s="37">
        <v>1.51</v>
      </c>
      <c r="I38" s="37">
        <v>1.45</v>
      </c>
      <c r="J38" s="38">
        <v>1.3</v>
      </c>
      <c r="K38" s="22"/>
      <c r="L38" s="22"/>
      <c r="M38" s="22"/>
      <c r="N38" s="22"/>
      <c r="O38" s="22"/>
      <c r="P38" s="22"/>
    </row>
    <row r="39" spans="1:16" ht="39" customHeight="1" x14ac:dyDescent="0.2">
      <c r="A39" s="22"/>
      <c r="B39" s="35"/>
      <c r="C39" s="1145" t="s">
        <v>539</v>
      </c>
      <c r="D39" s="1146"/>
      <c r="E39" s="1147"/>
      <c r="F39" s="36">
        <v>1.36</v>
      </c>
      <c r="G39" s="37">
        <v>1.28</v>
      </c>
      <c r="H39" s="37">
        <v>0.79</v>
      </c>
      <c r="I39" s="37">
        <v>0.56000000000000005</v>
      </c>
      <c r="J39" s="38">
        <v>0.93</v>
      </c>
      <c r="K39" s="22"/>
      <c r="L39" s="22"/>
      <c r="M39" s="22"/>
      <c r="N39" s="22"/>
      <c r="O39" s="22"/>
      <c r="P39" s="22"/>
    </row>
    <row r="40" spans="1:16" ht="39" customHeight="1" x14ac:dyDescent="0.2">
      <c r="A40" s="22"/>
      <c r="B40" s="35"/>
      <c r="C40" s="1145" t="s">
        <v>540</v>
      </c>
      <c r="D40" s="1146"/>
      <c r="E40" s="1147"/>
      <c r="F40" s="36">
        <v>0.09</v>
      </c>
      <c r="G40" s="37">
        <v>0.1</v>
      </c>
      <c r="H40" s="37">
        <v>0.12</v>
      </c>
      <c r="I40" s="37">
        <v>0.12</v>
      </c>
      <c r="J40" s="38">
        <v>0.14000000000000001</v>
      </c>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541</v>
      </c>
      <c r="D42" s="1146"/>
      <c r="E42" s="1147"/>
      <c r="F42" s="36" t="s">
        <v>487</v>
      </c>
      <c r="G42" s="37" t="s">
        <v>487</v>
      </c>
      <c r="H42" s="37" t="s">
        <v>487</v>
      </c>
      <c r="I42" s="37" t="s">
        <v>487</v>
      </c>
      <c r="J42" s="38" t="s">
        <v>487</v>
      </c>
      <c r="K42" s="22"/>
      <c r="L42" s="22"/>
      <c r="M42" s="22"/>
      <c r="N42" s="22"/>
      <c r="O42" s="22"/>
      <c r="P42" s="22"/>
    </row>
    <row r="43" spans="1:16" ht="39" customHeight="1" thickBot="1" x14ac:dyDescent="0.25">
      <c r="A43" s="22"/>
      <c r="B43" s="40"/>
      <c r="C43" s="1148" t="s">
        <v>542</v>
      </c>
      <c r="D43" s="1149"/>
      <c r="E43" s="1150"/>
      <c r="F43" s="41" t="s">
        <v>487</v>
      </c>
      <c r="G43" s="42" t="s">
        <v>487</v>
      </c>
      <c r="H43" s="42" t="s">
        <v>487</v>
      </c>
      <c r="I43" s="42" t="s">
        <v>487</v>
      </c>
      <c r="J43" s="43" t="s">
        <v>487</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IX8r7Xp/6Xg3C5DRBH7gMLsl/Q0dABhkyjVLgvR9qF48rFaZPNqUU4BAwM5bigGseQJL16zjm6yRppgWejJ50g==" saltValue="l8ii9sLq75T40kXjsUvmx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4" zoomScale="80" zoomScaleNormal="80" zoomScaleSheetLayoutView="55" workbookViewId="0">
      <selection activeCell="BY4" sqref="BY4"/>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311</v>
      </c>
      <c r="L45" s="60">
        <v>349</v>
      </c>
      <c r="M45" s="60">
        <v>415</v>
      </c>
      <c r="N45" s="60">
        <v>412</v>
      </c>
      <c r="O45" s="61">
        <v>396</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487</v>
      </c>
      <c r="L46" s="64" t="s">
        <v>487</v>
      </c>
      <c r="M46" s="64" t="s">
        <v>487</v>
      </c>
      <c r="N46" s="64" t="s">
        <v>487</v>
      </c>
      <c r="O46" s="65" t="s">
        <v>487</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487</v>
      </c>
      <c r="L47" s="64" t="s">
        <v>487</v>
      </c>
      <c r="M47" s="64" t="s">
        <v>487</v>
      </c>
      <c r="N47" s="64" t="s">
        <v>487</v>
      </c>
      <c r="O47" s="65" t="s">
        <v>487</v>
      </c>
      <c r="P47" s="48"/>
      <c r="Q47" s="48"/>
      <c r="R47" s="48"/>
      <c r="S47" s="48"/>
      <c r="T47" s="48"/>
      <c r="U47" s="48"/>
    </row>
    <row r="48" spans="1:21" ht="30.75" customHeight="1" x14ac:dyDescent="0.2">
      <c r="A48" s="48"/>
      <c r="B48" s="1178"/>
      <c r="C48" s="1179"/>
      <c r="D48" s="62"/>
      <c r="E48" s="1155" t="s">
        <v>13</v>
      </c>
      <c r="F48" s="1155"/>
      <c r="G48" s="1155"/>
      <c r="H48" s="1155"/>
      <c r="I48" s="1155"/>
      <c r="J48" s="1156"/>
      <c r="K48" s="63">
        <v>120</v>
      </c>
      <c r="L48" s="64">
        <v>119</v>
      </c>
      <c r="M48" s="64">
        <v>119</v>
      </c>
      <c r="N48" s="64">
        <v>131</v>
      </c>
      <c r="O48" s="65">
        <v>127</v>
      </c>
      <c r="P48" s="48"/>
      <c r="Q48" s="48"/>
      <c r="R48" s="48"/>
      <c r="S48" s="48"/>
      <c r="T48" s="48"/>
      <c r="U48" s="48"/>
    </row>
    <row r="49" spans="1:21" ht="30.75" customHeight="1" x14ac:dyDescent="0.2">
      <c r="A49" s="48"/>
      <c r="B49" s="1178"/>
      <c r="C49" s="1179"/>
      <c r="D49" s="62"/>
      <c r="E49" s="1155" t="s">
        <v>14</v>
      </c>
      <c r="F49" s="1155"/>
      <c r="G49" s="1155"/>
      <c r="H49" s="1155"/>
      <c r="I49" s="1155"/>
      <c r="J49" s="1156"/>
      <c r="K49" s="63">
        <v>17</v>
      </c>
      <c r="L49" s="64">
        <v>22</v>
      </c>
      <c r="M49" s="64">
        <v>22</v>
      </c>
      <c r="N49" s="64">
        <v>24</v>
      </c>
      <c r="O49" s="65">
        <v>19</v>
      </c>
      <c r="P49" s="48"/>
      <c r="Q49" s="48"/>
      <c r="R49" s="48"/>
      <c r="S49" s="48"/>
      <c r="T49" s="48"/>
      <c r="U49" s="48"/>
    </row>
    <row r="50" spans="1:21" ht="30.75" customHeight="1" x14ac:dyDescent="0.2">
      <c r="A50" s="48"/>
      <c r="B50" s="1178"/>
      <c r="C50" s="1179"/>
      <c r="D50" s="62"/>
      <c r="E50" s="1155" t="s">
        <v>15</v>
      </c>
      <c r="F50" s="1155"/>
      <c r="G50" s="1155"/>
      <c r="H50" s="1155"/>
      <c r="I50" s="1155"/>
      <c r="J50" s="1156"/>
      <c r="K50" s="63">
        <v>5</v>
      </c>
      <c r="L50" s="64">
        <v>2</v>
      </c>
      <c r="M50" s="64">
        <v>2</v>
      </c>
      <c r="N50" s="64">
        <v>2</v>
      </c>
      <c r="O50" s="65">
        <v>2</v>
      </c>
      <c r="P50" s="48"/>
      <c r="Q50" s="48"/>
      <c r="R50" s="48"/>
      <c r="S50" s="48"/>
      <c r="T50" s="48"/>
      <c r="U50" s="48"/>
    </row>
    <row r="51" spans="1:21" ht="30.75" customHeight="1" x14ac:dyDescent="0.2">
      <c r="A51" s="48"/>
      <c r="B51" s="1180"/>
      <c r="C51" s="1181"/>
      <c r="D51" s="66"/>
      <c r="E51" s="1155" t="s">
        <v>16</v>
      </c>
      <c r="F51" s="1155"/>
      <c r="G51" s="1155"/>
      <c r="H51" s="1155"/>
      <c r="I51" s="1155"/>
      <c r="J51" s="1156"/>
      <c r="K51" s="63" t="s">
        <v>487</v>
      </c>
      <c r="L51" s="64" t="s">
        <v>487</v>
      </c>
      <c r="M51" s="64" t="s">
        <v>487</v>
      </c>
      <c r="N51" s="64" t="s">
        <v>487</v>
      </c>
      <c r="O51" s="65" t="s">
        <v>487</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313</v>
      </c>
      <c r="L52" s="64">
        <v>315</v>
      </c>
      <c r="M52" s="64">
        <v>312</v>
      </c>
      <c r="N52" s="64">
        <v>359</v>
      </c>
      <c r="O52" s="65">
        <v>356</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140</v>
      </c>
      <c r="L53" s="69">
        <v>177</v>
      </c>
      <c r="M53" s="69">
        <v>246</v>
      </c>
      <c r="N53" s="69">
        <v>210</v>
      </c>
      <c r="O53" s="70">
        <v>188</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lJvsgMn6rqj1yKDN5izg/+nUx/+0kL8h5Bm9BlP3tQGOP9zaHVHJxeYvkM8RKwEnF9vxB4z4qYgsWWERI6A17Q==" saltValue="LbKA9c66Hx62OWA6LLnHE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6" zoomScale="78" zoomScaleNormal="78" zoomScaleSheetLayoutView="100" workbookViewId="0">
      <selection activeCell="BY4" sqref="BY4"/>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526</v>
      </c>
      <c r="J40" s="103" t="s">
        <v>527</v>
      </c>
      <c r="K40" s="103" t="s">
        <v>528</v>
      </c>
      <c r="L40" s="103" t="s">
        <v>529</v>
      </c>
      <c r="M40" s="104" t="s">
        <v>530</v>
      </c>
    </row>
    <row r="41" spans="2:13" ht="27.75" customHeight="1" x14ac:dyDescent="0.2">
      <c r="B41" s="1196" t="s">
        <v>30</v>
      </c>
      <c r="C41" s="1197"/>
      <c r="D41" s="105"/>
      <c r="E41" s="1198" t="s">
        <v>31</v>
      </c>
      <c r="F41" s="1198"/>
      <c r="G41" s="1198"/>
      <c r="H41" s="1199"/>
      <c r="I41" s="343">
        <v>4560</v>
      </c>
      <c r="J41" s="344">
        <v>4679</v>
      </c>
      <c r="K41" s="344">
        <v>4482</v>
      </c>
      <c r="L41" s="344">
        <v>4358</v>
      </c>
      <c r="M41" s="345">
        <v>4286</v>
      </c>
    </row>
    <row r="42" spans="2:13" ht="27.75" customHeight="1" x14ac:dyDescent="0.2">
      <c r="B42" s="1186"/>
      <c r="C42" s="1187"/>
      <c r="D42" s="106"/>
      <c r="E42" s="1190" t="s">
        <v>32</v>
      </c>
      <c r="F42" s="1190"/>
      <c r="G42" s="1190"/>
      <c r="H42" s="1191"/>
      <c r="I42" s="346">
        <v>16</v>
      </c>
      <c r="J42" s="347">
        <v>12</v>
      </c>
      <c r="K42" s="347">
        <v>11</v>
      </c>
      <c r="L42" s="347">
        <v>9</v>
      </c>
      <c r="M42" s="348">
        <v>8</v>
      </c>
    </row>
    <row r="43" spans="2:13" ht="27.75" customHeight="1" x14ac:dyDescent="0.2">
      <c r="B43" s="1186"/>
      <c r="C43" s="1187"/>
      <c r="D43" s="106"/>
      <c r="E43" s="1190" t="s">
        <v>33</v>
      </c>
      <c r="F43" s="1190"/>
      <c r="G43" s="1190"/>
      <c r="H43" s="1191"/>
      <c r="I43" s="346">
        <v>1256</v>
      </c>
      <c r="J43" s="347">
        <v>1207</v>
      </c>
      <c r="K43" s="347">
        <v>1158</v>
      </c>
      <c r="L43" s="347">
        <v>1152</v>
      </c>
      <c r="M43" s="348">
        <v>1210</v>
      </c>
    </row>
    <row r="44" spans="2:13" ht="27.75" customHeight="1" x14ac:dyDescent="0.2">
      <c r="B44" s="1186"/>
      <c r="C44" s="1187"/>
      <c r="D44" s="106"/>
      <c r="E44" s="1190" t="s">
        <v>34</v>
      </c>
      <c r="F44" s="1190"/>
      <c r="G44" s="1190"/>
      <c r="H44" s="1191"/>
      <c r="I44" s="346">
        <v>133</v>
      </c>
      <c r="J44" s="347">
        <v>121</v>
      </c>
      <c r="K44" s="347">
        <v>101</v>
      </c>
      <c r="L44" s="347">
        <v>81</v>
      </c>
      <c r="M44" s="348">
        <v>99</v>
      </c>
    </row>
    <row r="45" spans="2:13" ht="27.75" customHeight="1" x14ac:dyDescent="0.2">
      <c r="B45" s="1186"/>
      <c r="C45" s="1187"/>
      <c r="D45" s="106"/>
      <c r="E45" s="1190" t="s">
        <v>35</v>
      </c>
      <c r="F45" s="1190"/>
      <c r="G45" s="1190"/>
      <c r="H45" s="1191"/>
      <c r="I45" s="346">
        <v>420</v>
      </c>
      <c r="J45" s="347">
        <v>424</v>
      </c>
      <c r="K45" s="347">
        <v>414</v>
      </c>
      <c r="L45" s="347">
        <v>436</v>
      </c>
      <c r="M45" s="348">
        <v>406</v>
      </c>
    </row>
    <row r="46" spans="2:13" ht="27.75" customHeight="1" x14ac:dyDescent="0.2">
      <c r="B46" s="1186"/>
      <c r="C46" s="1187"/>
      <c r="D46" s="107"/>
      <c r="E46" s="1190" t="s">
        <v>36</v>
      </c>
      <c r="F46" s="1190"/>
      <c r="G46" s="1190"/>
      <c r="H46" s="1191"/>
      <c r="I46" s="346">
        <v>11</v>
      </c>
      <c r="J46" s="347">
        <v>10</v>
      </c>
      <c r="K46" s="347">
        <v>9</v>
      </c>
      <c r="L46" s="347">
        <v>2</v>
      </c>
      <c r="M46" s="348">
        <v>2</v>
      </c>
    </row>
    <row r="47" spans="2:13" ht="27.75" customHeight="1" x14ac:dyDescent="0.2">
      <c r="B47" s="1186"/>
      <c r="C47" s="1187"/>
      <c r="D47" s="108"/>
      <c r="E47" s="1200" t="s">
        <v>37</v>
      </c>
      <c r="F47" s="1201"/>
      <c r="G47" s="1201"/>
      <c r="H47" s="1202"/>
      <c r="I47" s="346" t="s">
        <v>487</v>
      </c>
      <c r="J47" s="347" t="s">
        <v>487</v>
      </c>
      <c r="K47" s="347" t="s">
        <v>487</v>
      </c>
      <c r="L47" s="347" t="s">
        <v>487</v>
      </c>
      <c r="M47" s="348" t="s">
        <v>487</v>
      </c>
    </row>
    <row r="48" spans="2:13" ht="27.75" customHeight="1" x14ac:dyDescent="0.2">
      <c r="B48" s="1186"/>
      <c r="C48" s="1187"/>
      <c r="D48" s="106"/>
      <c r="E48" s="1190" t="s">
        <v>38</v>
      </c>
      <c r="F48" s="1190"/>
      <c r="G48" s="1190"/>
      <c r="H48" s="1191"/>
      <c r="I48" s="346" t="s">
        <v>487</v>
      </c>
      <c r="J48" s="347" t="s">
        <v>487</v>
      </c>
      <c r="K48" s="347" t="s">
        <v>487</v>
      </c>
      <c r="L48" s="347" t="s">
        <v>487</v>
      </c>
      <c r="M48" s="348" t="s">
        <v>487</v>
      </c>
    </row>
    <row r="49" spans="2:13" ht="27.75" customHeight="1" x14ac:dyDescent="0.2">
      <c r="B49" s="1188"/>
      <c r="C49" s="1189"/>
      <c r="D49" s="106"/>
      <c r="E49" s="1190" t="s">
        <v>39</v>
      </c>
      <c r="F49" s="1190"/>
      <c r="G49" s="1190"/>
      <c r="H49" s="1191"/>
      <c r="I49" s="346" t="s">
        <v>487</v>
      </c>
      <c r="J49" s="347" t="s">
        <v>487</v>
      </c>
      <c r="K49" s="347" t="s">
        <v>487</v>
      </c>
      <c r="L49" s="347" t="s">
        <v>487</v>
      </c>
      <c r="M49" s="348" t="s">
        <v>487</v>
      </c>
    </row>
    <row r="50" spans="2:13" ht="27.75" customHeight="1" x14ac:dyDescent="0.2">
      <c r="B50" s="1184" t="s">
        <v>40</v>
      </c>
      <c r="C50" s="1185"/>
      <c r="D50" s="109"/>
      <c r="E50" s="1190" t="s">
        <v>41</v>
      </c>
      <c r="F50" s="1190"/>
      <c r="G50" s="1190"/>
      <c r="H50" s="1191"/>
      <c r="I50" s="346">
        <v>2217</v>
      </c>
      <c r="J50" s="347">
        <v>2750</v>
      </c>
      <c r="K50" s="347">
        <v>3026</v>
      </c>
      <c r="L50" s="347">
        <v>3038</v>
      </c>
      <c r="M50" s="348">
        <v>3005</v>
      </c>
    </row>
    <row r="51" spans="2:13" ht="27.75" customHeight="1" x14ac:dyDescent="0.2">
      <c r="B51" s="1186"/>
      <c r="C51" s="1187"/>
      <c r="D51" s="106"/>
      <c r="E51" s="1190" t="s">
        <v>42</v>
      </c>
      <c r="F51" s="1190"/>
      <c r="G51" s="1190"/>
      <c r="H51" s="1191"/>
      <c r="I51" s="346" t="s">
        <v>487</v>
      </c>
      <c r="J51" s="347" t="s">
        <v>487</v>
      </c>
      <c r="K51" s="347" t="s">
        <v>487</v>
      </c>
      <c r="L51" s="347" t="s">
        <v>487</v>
      </c>
      <c r="M51" s="348" t="s">
        <v>487</v>
      </c>
    </row>
    <row r="52" spans="2:13" ht="27.75" customHeight="1" x14ac:dyDescent="0.2">
      <c r="B52" s="1188"/>
      <c r="C52" s="1189"/>
      <c r="D52" s="106"/>
      <c r="E52" s="1190" t="s">
        <v>43</v>
      </c>
      <c r="F52" s="1190"/>
      <c r="G52" s="1190"/>
      <c r="H52" s="1191"/>
      <c r="I52" s="346">
        <v>4641</v>
      </c>
      <c r="J52" s="347">
        <v>4644</v>
      </c>
      <c r="K52" s="347">
        <v>4390</v>
      </c>
      <c r="L52" s="347">
        <v>4259</v>
      </c>
      <c r="M52" s="348">
        <v>4369</v>
      </c>
    </row>
    <row r="53" spans="2:13" ht="27.75" customHeight="1" thickBot="1" x14ac:dyDescent="0.25">
      <c r="B53" s="1192" t="s">
        <v>19</v>
      </c>
      <c r="C53" s="1193"/>
      <c r="D53" s="110"/>
      <c r="E53" s="1194" t="s">
        <v>44</v>
      </c>
      <c r="F53" s="1194"/>
      <c r="G53" s="1194"/>
      <c r="H53" s="1195"/>
      <c r="I53" s="349">
        <v>-463</v>
      </c>
      <c r="J53" s="350">
        <v>-940</v>
      </c>
      <c r="K53" s="350">
        <v>-1243</v>
      </c>
      <c r="L53" s="350">
        <v>-1259</v>
      </c>
      <c r="M53" s="351">
        <v>-1362</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WdVDmTKXJpDFsvMbiYViEmTDdSpC2GH9SUEd+vykXZw8PLKpn/aVJx0BtCRyN/QlhNFDDtyKB0hDym1TN7twqw==" saltValue="v0PBbu+rVn4vISkT0p58J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9"/>
  <sheetViews>
    <sheetView showGridLines="0" topLeftCell="F55" zoomScale="90" zoomScaleNormal="90" zoomScaleSheetLayoutView="100" workbookViewId="0">
      <selection activeCell="H59" sqref="H59"/>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528</v>
      </c>
      <c r="G54" s="119" t="s">
        <v>529</v>
      </c>
      <c r="H54" s="120" t="s">
        <v>530</v>
      </c>
    </row>
    <row r="55" spans="2:8" ht="52.5" customHeight="1" x14ac:dyDescent="0.2">
      <c r="B55" s="121"/>
      <c r="C55" s="1211" t="s">
        <v>46</v>
      </c>
      <c r="D55" s="1211"/>
      <c r="E55" s="1212"/>
      <c r="F55" s="352">
        <v>2896</v>
      </c>
      <c r="G55" s="352">
        <v>2697</v>
      </c>
      <c r="H55" s="353">
        <v>2350</v>
      </c>
    </row>
    <row r="56" spans="2:8" ht="52.5" customHeight="1" x14ac:dyDescent="0.2">
      <c r="B56" s="122"/>
      <c r="C56" s="1213" t="s">
        <v>47</v>
      </c>
      <c r="D56" s="1213"/>
      <c r="E56" s="1214"/>
      <c r="F56" s="354">
        <v>130</v>
      </c>
      <c r="G56" s="354">
        <v>341</v>
      </c>
      <c r="H56" s="355">
        <v>655</v>
      </c>
    </row>
    <row r="57" spans="2:8" ht="53.25" customHeight="1" x14ac:dyDescent="0.2">
      <c r="B57" s="122"/>
      <c r="C57" s="1215" t="s">
        <v>48</v>
      </c>
      <c r="D57" s="1215"/>
      <c r="E57" s="1216"/>
      <c r="F57" s="356">
        <v>259</v>
      </c>
      <c r="G57" s="356">
        <v>559</v>
      </c>
      <c r="H57" s="357">
        <v>890</v>
      </c>
    </row>
    <row r="58" spans="2:8" ht="45.75" customHeight="1" x14ac:dyDescent="0.2">
      <c r="B58" s="123"/>
      <c r="C58" s="1203" t="s">
        <v>561</v>
      </c>
      <c r="D58" s="1204"/>
      <c r="E58" s="1205"/>
      <c r="F58" s="358">
        <v>100</v>
      </c>
      <c r="G58" s="358">
        <v>250</v>
      </c>
      <c r="H58" s="359">
        <v>490</v>
      </c>
    </row>
    <row r="59" spans="2:8" ht="45.75" customHeight="1" x14ac:dyDescent="0.2">
      <c r="B59" s="123"/>
      <c r="C59" s="1203" t="s">
        <v>562</v>
      </c>
      <c r="D59" s="1204"/>
      <c r="E59" s="1205"/>
      <c r="F59" s="358">
        <v>118</v>
      </c>
      <c r="G59" s="358">
        <v>268</v>
      </c>
      <c r="H59" s="359">
        <v>308</v>
      </c>
    </row>
    <row r="60" spans="2:8" ht="45.75" customHeight="1" x14ac:dyDescent="0.2">
      <c r="B60" s="123"/>
      <c r="C60" s="1203" t="s">
        <v>564</v>
      </c>
      <c r="D60" s="1204"/>
      <c r="E60" s="1205"/>
      <c r="F60" s="358">
        <v>20</v>
      </c>
      <c r="G60" s="358">
        <v>20</v>
      </c>
      <c r="H60" s="359">
        <v>70</v>
      </c>
    </row>
    <row r="61" spans="2:8" ht="45.75" customHeight="1" x14ac:dyDescent="0.2">
      <c r="B61" s="123"/>
      <c r="C61" s="1203" t="s">
        <v>563</v>
      </c>
      <c r="D61" s="1204"/>
      <c r="E61" s="1205"/>
      <c r="F61" s="358">
        <v>20</v>
      </c>
      <c r="G61" s="358">
        <v>20</v>
      </c>
      <c r="H61" s="359">
        <v>20</v>
      </c>
    </row>
    <row r="62" spans="2:8" ht="45.75" customHeight="1" thickBot="1" x14ac:dyDescent="0.25">
      <c r="B62" s="124"/>
      <c r="C62" s="1206" t="s">
        <v>559</v>
      </c>
      <c r="D62" s="1207"/>
      <c r="E62" s="1208"/>
      <c r="F62" s="360">
        <v>1</v>
      </c>
      <c r="G62" s="360">
        <v>1</v>
      </c>
      <c r="H62" s="361">
        <v>1</v>
      </c>
    </row>
    <row r="63" spans="2:8" ht="52.5" customHeight="1" thickBot="1" x14ac:dyDescent="0.25">
      <c r="B63" s="125"/>
      <c r="C63" s="1209" t="s">
        <v>49</v>
      </c>
      <c r="D63" s="1209"/>
      <c r="E63" s="1210"/>
      <c r="F63" s="362">
        <v>3285</v>
      </c>
      <c r="G63" s="362">
        <v>3597</v>
      </c>
      <c r="H63" s="363">
        <v>3894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sheetData>
  <sheetProtection algorithmName="SHA-512" hashValue="wR/L/m/sCjsR8BfcO/IIHix5toap4r9UjSiVv1CQq3haf3/JfZWaVr7ULpNWku3v/faRX3FuT4B2/AL1T/THmw==" saltValue="NKuzEyzgkjQipO35lAoF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8C62C-E3E9-4F14-8EF3-BB2123CE7DB1}">
  <sheetPr>
    <pageSetUpPr fitToPage="1"/>
  </sheetPr>
  <dimension ref="A1:DE85"/>
  <sheetViews>
    <sheetView showGridLines="0" tabSelected="1" zoomScale="70" zoomScaleNormal="70" zoomScaleSheetLayoutView="55" workbookViewId="0">
      <selection activeCell="AN70" sqref="AN70"/>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568</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526</v>
      </c>
      <c r="BQ50" s="1250"/>
      <c r="BR50" s="1250"/>
      <c r="BS50" s="1250"/>
      <c r="BT50" s="1250"/>
      <c r="BU50" s="1250"/>
      <c r="BV50" s="1250"/>
      <c r="BW50" s="1250"/>
      <c r="BX50" s="1250" t="s">
        <v>527</v>
      </c>
      <c r="BY50" s="1250"/>
      <c r="BZ50" s="1250"/>
      <c r="CA50" s="1250"/>
      <c r="CB50" s="1250"/>
      <c r="CC50" s="1250"/>
      <c r="CD50" s="1250"/>
      <c r="CE50" s="1250"/>
      <c r="CF50" s="1250" t="s">
        <v>528</v>
      </c>
      <c r="CG50" s="1250"/>
      <c r="CH50" s="1250"/>
      <c r="CI50" s="1250"/>
      <c r="CJ50" s="1250"/>
      <c r="CK50" s="1250"/>
      <c r="CL50" s="1250"/>
      <c r="CM50" s="1250"/>
      <c r="CN50" s="1250" t="s">
        <v>529</v>
      </c>
      <c r="CO50" s="1250"/>
      <c r="CP50" s="1250"/>
      <c r="CQ50" s="1250"/>
      <c r="CR50" s="1250"/>
      <c r="CS50" s="1250"/>
      <c r="CT50" s="1250"/>
      <c r="CU50" s="1250"/>
      <c r="CV50" s="1250" t="s">
        <v>530</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569</v>
      </c>
      <c r="AO51" s="1254"/>
      <c r="AP51" s="1254"/>
      <c r="AQ51" s="1254"/>
      <c r="AR51" s="1254"/>
      <c r="AS51" s="1254"/>
      <c r="AT51" s="1254"/>
      <c r="AU51" s="1254"/>
      <c r="AV51" s="1254"/>
      <c r="AW51" s="1254"/>
      <c r="AX51" s="1254"/>
      <c r="AY51" s="1254"/>
      <c r="AZ51" s="1254"/>
      <c r="BA51" s="1254"/>
      <c r="BB51" s="1254" t="s">
        <v>570</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571</v>
      </c>
      <c r="BC53" s="1254"/>
      <c r="BD53" s="1254"/>
      <c r="BE53" s="1254"/>
      <c r="BF53" s="1254"/>
      <c r="BG53" s="1254"/>
      <c r="BH53" s="1254"/>
      <c r="BI53" s="1254"/>
      <c r="BJ53" s="1254"/>
      <c r="BK53" s="1254"/>
      <c r="BL53" s="1254"/>
      <c r="BM53" s="1254"/>
      <c r="BN53" s="1254"/>
      <c r="BO53" s="1254"/>
      <c r="BP53" s="1255">
        <v>59.7</v>
      </c>
      <c r="BQ53" s="1255"/>
      <c r="BR53" s="1255"/>
      <c r="BS53" s="1255"/>
      <c r="BT53" s="1255"/>
      <c r="BU53" s="1255"/>
      <c r="BV53" s="1255"/>
      <c r="BW53" s="1255"/>
      <c r="BX53" s="1255">
        <v>60.6</v>
      </c>
      <c r="BY53" s="1255"/>
      <c r="BZ53" s="1255"/>
      <c r="CA53" s="1255"/>
      <c r="CB53" s="1255"/>
      <c r="CC53" s="1255"/>
      <c r="CD53" s="1255"/>
      <c r="CE53" s="1255"/>
      <c r="CF53" s="1255">
        <v>52.5</v>
      </c>
      <c r="CG53" s="1255"/>
      <c r="CH53" s="1255"/>
      <c r="CI53" s="1255"/>
      <c r="CJ53" s="1255"/>
      <c r="CK53" s="1255"/>
      <c r="CL53" s="1255"/>
      <c r="CM53" s="1255"/>
      <c r="CN53" s="1255">
        <v>54.1</v>
      </c>
      <c r="CO53" s="1255"/>
      <c r="CP53" s="1255"/>
      <c r="CQ53" s="1255"/>
      <c r="CR53" s="1255"/>
      <c r="CS53" s="1255"/>
      <c r="CT53" s="1255"/>
      <c r="CU53" s="1255"/>
      <c r="CV53" s="1255">
        <v>54.3</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572</v>
      </c>
      <c r="AO55" s="1250"/>
      <c r="AP55" s="1250"/>
      <c r="AQ55" s="1250"/>
      <c r="AR55" s="1250"/>
      <c r="AS55" s="1250"/>
      <c r="AT55" s="1250"/>
      <c r="AU55" s="1250"/>
      <c r="AV55" s="1250"/>
      <c r="AW55" s="1250"/>
      <c r="AX55" s="1250"/>
      <c r="AY55" s="1250"/>
      <c r="AZ55" s="1250"/>
      <c r="BA55" s="1250"/>
      <c r="BB55" s="1254" t="s">
        <v>570</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571</v>
      </c>
      <c r="BC57" s="1254"/>
      <c r="BD57" s="1254"/>
      <c r="BE57" s="1254"/>
      <c r="BF57" s="1254"/>
      <c r="BG57" s="1254"/>
      <c r="BH57" s="1254"/>
      <c r="BI57" s="1254"/>
      <c r="BJ57" s="1254"/>
      <c r="BK57" s="1254"/>
      <c r="BL57" s="1254"/>
      <c r="BM57" s="1254"/>
      <c r="BN57" s="1254"/>
      <c r="BO57" s="1254"/>
      <c r="BP57" s="1255">
        <v>64.400000000000006</v>
      </c>
      <c r="BQ57" s="1255"/>
      <c r="BR57" s="1255"/>
      <c r="BS57" s="1255"/>
      <c r="BT57" s="1255"/>
      <c r="BU57" s="1255"/>
      <c r="BV57" s="1255"/>
      <c r="BW57" s="1255"/>
      <c r="BX57" s="1255">
        <v>65.3</v>
      </c>
      <c r="BY57" s="1255"/>
      <c r="BZ57" s="1255"/>
      <c r="CA57" s="1255"/>
      <c r="CB57" s="1255"/>
      <c r="CC57" s="1255"/>
      <c r="CD57" s="1255"/>
      <c r="CE57" s="1255"/>
      <c r="CF57" s="1255">
        <v>66.7</v>
      </c>
      <c r="CG57" s="1255"/>
      <c r="CH57" s="1255"/>
      <c r="CI57" s="1255"/>
      <c r="CJ57" s="1255"/>
      <c r="CK57" s="1255"/>
      <c r="CL57" s="1255"/>
      <c r="CM57" s="1255"/>
      <c r="CN57" s="1255">
        <v>67.2</v>
      </c>
      <c r="CO57" s="1255"/>
      <c r="CP57" s="1255"/>
      <c r="CQ57" s="1255"/>
      <c r="CR57" s="1255"/>
      <c r="CS57" s="1255"/>
      <c r="CT57" s="1255"/>
      <c r="CU57" s="1255"/>
      <c r="CV57" s="1255">
        <v>68.3</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573</v>
      </c>
    </row>
    <row r="64" spans="1:109" ht="13.2" x14ac:dyDescent="0.2">
      <c r="B64" s="1225"/>
      <c r="G64" s="1232"/>
      <c r="I64" s="1265"/>
      <c r="J64" s="1265"/>
      <c r="K64" s="1265"/>
      <c r="L64" s="1265"/>
      <c r="M64" s="1265"/>
      <c r="N64" s="1266"/>
      <c r="AM64" s="1232"/>
      <c r="AN64" s="1232" t="s">
        <v>566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568</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526</v>
      </c>
      <c r="BQ72" s="1250"/>
      <c r="BR72" s="1250"/>
      <c r="BS72" s="1250"/>
      <c r="BT72" s="1250"/>
      <c r="BU72" s="1250"/>
      <c r="BV72" s="1250"/>
      <c r="BW72" s="1250"/>
      <c r="BX72" s="1250" t="s">
        <v>527</v>
      </c>
      <c r="BY72" s="1250"/>
      <c r="BZ72" s="1250"/>
      <c r="CA72" s="1250"/>
      <c r="CB72" s="1250"/>
      <c r="CC72" s="1250"/>
      <c r="CD72" s="1250"/>
      <c r="CE72" s="1250"/>
      <c r="CF72" s="1250" t="s">
        <v>528</v>
      </c>
      <c r="CG72" s="1250"/>
      <c r="CH72" s="1250"/>
      <c r="CI72" s="1250"/>
      <c r="CJ72" s="1250"/>
      <c r="CK72" s="1250"/>
      <c r="CL72" s="1250"/>
      <c r="CM72" s="1250"/>
      <c r="CN72" s="1250" t="s">
        <v>529</v>
      </c>
      <c r="CO72" s="1250"/>
      <c r="CP72" s="1250"/>
      <c r="CQ72" s="1250"/>
      <c r="CR72" s="1250"/>
      <c r="CS72" s="1250"/>
      <c r="CT72" s="1250"/>
      <c r="CU72" s="1250"/>
      <c r="CV72" s="1250" t="s">
        <v>530</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569</v>
      </c>
      <c r="AO73" s="1254"/>
      <c r="AP73" s="1254"/>
      <c r="AQ73" s="1254"/>
      <c r="AR73" s="1254"/>
      <c r="AS73" s="1254"/>
      <c r="AT73" s="1254"/>
      <c r="AU73" s="1254"/>
      <c r="AV73" s="1254"/>
      <c r="AW73" s="1254"/>
      <c r="AX73" s="1254"/>
      <c r="AY73" s="1254"/>
      <c r="AZ73" s="1254"/>
      <c r="BA73" s="1254"/>
      <c r="BB73" s="1254" t="s">
        <v>570</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575</v>
      </c>
      <c r="BC75" s="1254"/>
      <c r="BD75" s="1254"/>
      <c r="BE75" s="1254"/>
      <c r="BF75" s="1254"/>
      <c r="BG75" s="1254"/>
      <c r="BH75" s="1254"/>
      <c r="BI75" s="1254"/>
      <c r="BJ75" s="1254"/>
      <c r="BK75" s="1254"/>
      <c r="BL75" s="1254"/>
      <c r="BM75" s="1254"/>
      <c r="BN75" s="1254"/>
      <c r="BO75" s="1254"/>
      <c r="BP75" s="1255">
        <v>6.4</v>
      </c>
      <c r="BQ75" s="1255"/>
      <c r="BR75" s="1255"/>
      <c r="BS75" s="1255"/>
      <c r="BT75" s="1255"/>
      <c r="BU75" s="1255"/>
      <c r="BV75" s="1255"/>
      <c r="BW75" s="1255"/>
      <c r="BX75" s="1255">
        <v>6.7</v>
      </c>
      <c r="BY75" s="1255"/>
      <c r="BZ75" s="1255"/>
      <c r="CA75" s="1255"/>
      <c r="CB75" s="1255"/>
      <c r="CC75" s="1255"/>
      <c r="CD75" s="1255"/>
      <c r="CE75" s="1255"/>
      <c r="CF75" s="1255">
        <v>8</v>
      </c>
      <c r="CG75" s="1255"/>
      <c r="CH75" s="1255"/>
      <c r="CI75" s="1255"/>
      <c r="CJ75" s="1255"/>
      <c r="CK75" s="1255"/>
      <c r="CL75" s="1255"/>
      <c r="CM75" s="1255"/>
      <c r="CN75" s="1255">
        <v>8.8000000000000007</v>
      </c>
      <c r="CO75" s="1255"/>
      <c r="CP75" s="1255"/>
      <c r="CQ75" s="1255"/>
      <c r="CR75" s="1255"/>
      <c r="CS75" s="1255"/>
      <c r="CT75" s="1255"/>
      <c r="CU75" s="1255"/>
      <c r="CV75" s="1255">
        <v>8.8000000000000007</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572</v>
      </c>
      <c r="AO77" s="1250"/>
      <c r="AP77" s="1250"/>
      <c r="AQ77" s="1250"/>
      <c r="AR77" s="1250"/>
      <c r="AS77" s="1250"/>
      <c r="AT77" s="1250"/>
      <c r="AU77" s="1250"/>
      <c r="AV77" s="1250"/>
      <c r="AW77" s="1250"/>
      <c r="AX77" s="1250"/>
      <c r="AY77" s="1250"/>
      <c r="AZ77" s="1250"/>
      <c r="BA77" s="1250"/>
      <c r="BB77" s="1254" t="s">
        <v>570</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575</v>
      </c>
      <c r="BC79" s="1254"/>
      <c r="BD79" s="1254"/>
      <c r="BE79" s="1254"/>
      <c r="BF79" s="1254"/>
      <c r="BG79" s="1254"/>
      <c r="BH79" s="1254"/>
      <c r="BI79" s="1254"/>
      <c r="BJ79" s="1254"/>
      <c r="BK79" s="1254"/>
      <c r="BL79" s="1254"/>
      <c r="BM79" s="1254"/>
      <c r="BN79" s="1254"/>
      <c r="BO79" s="1254"/>
      <c r="BP79" s="1255">
        <v>8.9</v>
      </c>
      <c r="BQ79" s="1255"/>
      <c r="BR79" s="1255"/>
      <c r="BS79" s="1255"/>
      <c r="BT79" s="1255"/>
      <c r="BU79" s="1255"/>
      <c r="BV79" s="1255"/>
      <c r="BW79" s="1255"/>
      <c r="BX79" s="1255">
        <v>8.9</v>
      </c>
      <c r="BY79" s="1255"/>
      <c r="BZ79" s="1255"/>
      <c r="CA79" s="1255"/>
      <c r="CB79" s="1255"/>
      <c r="CC79" s="1255"/>
      <c r="CD79" s="1255"/>
      <c r="CE79" s="1255"/>
      <c r="CF79" s="1255">
        <v>9.1</v>
      </c>
      <c r="CG79" s="1255"/>
      <c r="CH79" s="1255"/>
      <c r="CI79" s="1255"/>
      <c r="CJ79" s="1255"/>
      <c r="CK79" s="1255"/>
      <c r="CL79" s="1255"/>
      <c r="CM79" s="1255"/>
      <c r="CN79" s="1255">
        <v>9.3000000000000007</v>
      </c>
      <c r="CO79" s="1255"/>
      <c r="CP79" s="1255"/>
      <c r="CQ79" s="1255"/>
      <c r="CR79" s="1255"/>
      <c r="CS79" s="1255"/>
      <c r="CT79" s="1255"/>
      <c r="CU79" s="1255"/>
      <c r="CV79" s="1255">
        <v>9.3000000000000007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G5Kt8+SAnbkMD4gY6nobpHN1+U0AcB2K6p+q0eg2IgrT50uU8QlYrASBUq2gZcsQX7GJmeqICrItLDiYN1sBhg==" saltValue="xaM93tYgT0wM6ve2Cu4Zi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22AEA-C00F-420B-9B91-50D891F82588}">
  <sheetPr>
    <pageSetUpPr fitToPage="1"/>
  </sheetPr>
  <dimension ref="A1:DR125"/>
  <sheetViews>
    <sheetView showGridLines="0" topLeftCell="A37" zoomScale="55" zoomScaleNormal="55" zoomScaleSheetLayoutView="70" workbookViewId="0">
      <selection activeCell="AN70" sqref="AN70"/>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uZiIOFm+LYrB9HxNnJmO0N5OThey8rDibUE1o7Xqlx+US1ZbRCZ1N60JYaw4eKyaUwBK9SS5QCy0tA0hyQ4vvw==" saltValue="QdR6xLkZBPcYIOk4IhTeF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B691B-A6AF-4864-B3C1-7CBC8AF607D4}">
  <sheetPr>
    <pageSetUpPr fitToPage="1"/>
  </sheetPr>
  <dimension ref="A1:DR125"/>
  <sheetViews>
    <sheetView showGridLines="0" zoomScale="70" zoomScaleNormal="70" zoomScaleSheetLayoutView="55" workbookViewId="0">
      <selection activeCell="AN70" sqref="AN70"/>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476</v>
      </c>
    </row>
  </sheetData>
  <sheetProtection algorithmName="SHA-512" hashValue="oDbl5DeZBB9S0TV/oM+FdVaxsB5fA1GXjvHNwX0rTv3b5PLuvosK8l+bZ/YHKeGIWMNeGMvZnSMY2AMGxrUnoA==" saltValue="ocfnVwPJfV2l54/HtHX7g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525</v>
      </c>
      <c r="G2" s="139"/>
      <c r="H2" s="140"/>
    </row>
    <row r="3" spans="1:8" x14ac:dyDescent="0.2">
      <c r="A3" s="136" t="s">
        <v>518</v>
      </c>
      <c r="B3" s="141"/>
      <c r="C3" s="142"/>
      <c r="D3" s="143">
        <v>174779</v>
      </c>
      <c r="E3" s="144"/>
      <c r="F3" s="145">
        <v>200194</v>
      </c>
      <c r="G3" s="146"/>
      <c r="H3" s="147"/>
    </row>
    <row r="4" spans="1:8" x14ac:dyDescent="0.2">
      <c r="A4" s="148"/>
      <c r="B4" s="149"/>
      <c r="C4" s="150"/>
      <c r="D4" s="151">
        <v>168718</v>
      </c>
      <c r="E4" s="152"/>
      <c r="F4" s="153">
        <v>106422</v>
      </c>
      <c r="G4" s="154"/>
      <c r="H4" s="155"/>
    </row>
    <row r="5" spans="1:8" x14ac:dyDescent="0.2">
      <c r="A5" s="136" t="s">
        <v>520</v>
      </c>
      <c r="B5" s="141"/>
      <c r="C5" s="142"/>
      <c r="D5" s="143">
        <v>87509</v>
      </c>
      <c r="E5" s="144"/>
      <c r="F5" s="145">
        <v>196914</v>
      </c>
      <c r="G5" s="146"/>
      <c r="H5" s="147"/>
    </row>
    <row r="6" spans="1:8" x14ac:dyDescent="0.2">
      <c r="A6" s="148"/>
      <c r="B6" s="149"/>
      <c r="C6" s="150"/>
      <c r="D6" s="151">
        <v>72017</v>
      </c>
      <c r="E6" s="152"/>
      <c r="F6" s="153">
        <v>98966</v>
      </c>
      <c r="G6" s="154"/>
      <c r="H6" s="155"/>
    </row>
    <row r="7" spans="1:8" x14ac:dyDescent="0.2">
      <c r="A7" s="136" t="s">
        <v>521</v>
      </c>
      <c r="B7" s="141"/>
      <c r="C7" s="142"/>
      <c r="D7" s="143">
        <v>28260</v>
      </c>
      <c r="E7" s="144"/>
      <c r="F7" s="145">
        <v>204757</v>
      </c>
      <c r="G7" s="146"/>
      <c r="H7" s="147"/>
    </row>
    <row r="8" spans="1:8" x14ac:dyDescent="0.2">
      <c r="A8" s="148"/>
      <c r="B8" s="149"/>
      <c r="C8" s="150"/>
      <c r="D8" s="151">
        <v>19199</v>
      </c>
      <c r="E8" s="152"/>
      <c r="F8" s="153">
        <v>106071</v>
      </c>
      <c r="G8" s="154"/>
      <c r="H8" s="155"/>
    </row>
    <row r="9" spans="1:8" x14ac:dyDescent="0.2">
      <c r="A9" s="136" t="s">
        <v>522</v>
      </c>
      <c r="B9" s="141"/>
      <c r="C9" s="142"/>
      <c r="D9" s="143">
        <v>44541</v>
      </c>
      <c r="E9" s="144"/>
      <c r="F9" s="145">
        <v>194971</v>
      </c>
      <c r="G9" s="146"/>
      <c r="H9" s="147"/>
    </row>
    <row r="10" spans="1:8" x14ac:dyDescent="0.2">
      <c r="A10" s="148"/>
      <c r="B10" s="149"/>
      <c r="C10" s="150"/>
      <c r="D10" s="151">
        <v>30648</v>
      </c>
      <c r="E10" s="152"/>
      <c r="F10" s="153">
        <v>105966</v>
      </c>
      <c r="G10" s="154"/>
      <c r="H10" s="155"/>
    </row>
    <row r="11" spans="1:8" x14ac:dyDescent="0.2">
      <c r="A11" s="136" t="s">
        <v>523</v>
      </c>
      <c r="B11" s="141"/>
      <c r="C11" s="142"/>
      <c r="D11" s="143">
        <v>77665</v>
      </c>
      <c r="E11" s="144"/>
      <c r="F11" s="145">
        <v>224172</v>
      </c>
      <c r="G11" s="146"/>
      <c r="H11" s="147"/>
    </row>
    <row r="12" spans="1:8" x14ac:dyDescent="0.2">
      <c r="A12" s="148"/>
      <c r="B12" s="149"/>
      <c r="C12" s="156"/>
      <c r="D12" s="151">
        <v>22615</v>
      </c>
      <c r="E12" s="152"/>
      <c r="F12" s="153">
        <v>117611</v>
      </c>
      <c r="G12" s="154"/>
      <c r="H12" s="155"/>
    </row>
    <row r="13" spans="1:8" x14ac:dyDescent="0.2">
      <c r="A13" s="136"/>
      <c r="B13" s="141"/>
      <c r="C13" s="157"/>
      <c r="D13" s="158">
        <v>82551</v>
      </c>
      <c r="E13" s="159"/>
      <c r="F13" s="160">
        <v>204202</v>
      </c>
      <c r="G13" s="161"/>
      <c r="H13" s="147"/>
    </row>
    <row r="14" spans="1:8" x14ac:dyDescent="0.2">
      <c r="A14" s="148"/>
      <c r="B14" s="149"/>
      <c r="C14" s="150"/>
      <c r="D14" s="151">
        <v>62639</v>
      </c>
      <c r="E14" s="152"/>
      <c r="F14" s="153">
        <v>107007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20.45</v>
      </c>
      <c r="C19" s="162">
        <f>ROUND(VALUE(SUBSTITUTE(実質収支比率等に係る経年分析!G$48,"▲","-")),2)</f>
        <v>20.5</v>
      </c>
      <c r="D19" s="162">
        <f>ROUND(VALUE(SUBSTITUTE(実質収支比率等に係る経年分析!H$48,"▲","-")),2)</f>
        <v>15.4</v>
      </c>
      <c r="E19" s="162">
        <f>ROUND(VALUE(SUBSTITUTE(実質収支比率等に係る経年分析!I$48,"▲","-")),2)</f>
        <v>18.61</v>
      </c>
      <c r="F19" s="162">
        <f>ROUND(VALUE(SUBSTITUTE(実質収支比率等に係る経年分析!J$48,"▲","-")),2)</f>
        <v>18.75</v>
      </c>
    </row>
    <row r="20" spans="1:11" x14ac:dyDescent="0.2">
      <c r="A20" s="162" t="s">
        <v>53</v>
      </c>
      <c r="B20" s="162">
        <f>ROUND(VALUE(SUBSTITUTE(実質収支比率等に係る経年分析!F$47,"▲","-")),2)</f>
        <v>88.36</v>
      </c>
      <c r="C20" s="162">
        <f>ROUND(VALUE(SUBSTITUTE(実質収支比率等に係る経年分析!G$47,"▲","-")),2)</f>
        <v>100.58</v>
      </c>
      <c r="D20" s="162">
        <f>ROUND(VALUE(SUBSTITUTE(実質収支比率等に係る経年分析!H$47,"▲","-")),2)</f>
        <v>107.78</v>
      </c>
      <c r="E20" s="162">
        <f>ROUND(VALUE(SUBSTITUTE(実質収支比率等に係る経年分析!I$47,"▲","-")),2)</f>
        <v>97.67</v>
      </c>
      <c r="F20" s="162">
        <f>ROUND(VALUE(SUBSTITUTE(実質収支比率等に係る経年分析!J$47,"▲","-")),2)</f>
        <v>82.52</v>
      </c>
    </row>
    <row r="21" spans="1:11" x14ac:dyDescent="0.2">
      <c r="A21" s="162" t="s">
        <v>54</v>
      </c>
      <c r="B21" s="162">
        <f>IF(ISNUMBER(VALUE(SUBSTITUTE(実質収支比率等に係る経年分析!F$49,"▲","-"))),ROUND(VALUE(SUBSTITUTE(実質収支比率等に係る経年分析!F$49,"▲","-")),2),NA())</f>
        <v>0.65</v>
      </c>
      <c r="C21" s="162">
        <f>IF(ISNUMBER(VALUE(SUBSTITUTE(実質収支比率等に係る経年分析!G$49,"▲","-"))),ROUND(VALUE(SUBSTITUTE(実質収支比率等に係る経年分析!G$49,"▲","-")),2),NA())</f>
        <v>1.64</v>
      </c>
      <c r="D21" s="162">
        <f>IF(ISNUMBER(VALUE(SUBSTITUTE(実質収支比率等に係る経年分析!H$49,"▲","-"))),ROUND(VALUE(SUBSTITUTE(実質収支比率等に係る経年分析!H$49,"▲","-")),2),NA())</f>
        <v>-16.649999999999999</v>
      </c>
      <c r="E21" s="162">
        <f>IF(ISNUMBER(VALUE(SUBSTITUTE(実質収支比率等に係る経年分析!I$49,"▲","-"))),ROUND(VALUE(SUBSTITUTE(実質収支比率等に係る経年分析!I$49,"▲","-")),2),NA())</f>
        <v>-17.97</v>
      </c>
      <c r="F21" s="162">
        <f>IF(ISNUMBER(VALUE(SUBSTITUTE(実質収支比率等に係る経年分析!J$49,"▲","-"))),ROUND(VALUE(SUBSTITUTE(実質収支比率等に係る経年分析!J$49,"▲","-")),2),NA())</f>
        <v>-27.26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0.12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0.14000000000000001</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1.36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0.79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0.56000000000000005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0.93</v>
      </c>
    </row>
    <row r="32" spans="1:11" x14ac:dyDescent="0.2">
      <c r="A32" s="163" t="str">
        <f>IF(連結実質赤字比率に係る赤字・黒字の構成分析!C$38="",NA(),連結実質赤字比率に係る赤字・黒字の構成分析!C$38)</f>
        <v>田舎館村農業集落排水事業会計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1.67</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1.51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1.45</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1.3</v>
      </c>
    </row>
    <row r="33" spans="1:16" x14ac:dyDescent="0.2">
      <c r="A33" s="163" t="str">
        <f>IF(連結実質赤字比率に係る赤字・黒字の構成分析!C$37="",NA(),連結実質赤字比率に係る赤字・黒字の構成分析!C$37)</f>
        <v>田舎館村下水道事業会計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7.24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6.47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5.94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5.47</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5</v>
      </c>
    </row>
    <row r="34" spans="1:16" x14ac:dyDescent="0.2">
      <c r="A34" s="163" t="str">
        <f>IF(連結実質赤字比率に係る赤字・黒字の構成分析!C$36="",NA(),連結実質赤字比率に係る赤字・黒字の構成分析!C$36)</f>
        <v>田舎館村水道事業会計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3.12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3.63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3.97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4.54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5.08</v>
      </c>
    </row>
    <row r="35" spans="1:16" x14ac:dyDescent="0.2">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10.94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10.94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8.4600000000000009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9.15</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8.8000000000000007</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20.440000000000001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20.49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15.39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18.61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18.739999999999998</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313</v>
      </c>
      <c r="E42" s="164"/>
      <c r="F42" s="164"/>
      <c r="G42" s="164">
        <f>'実質公債費比率（分子）の構造'!L$52</f>
        <v>315</v>
      </c>
      <c r="H42" s="164"/>
      <c r="I42" s="164"/>
      <c r="J42" s="164">
        <f>'実質公債費比率（分子）の構造'!M$52</f>
        <v>312</v>
      </c>
      <c r="K42" s="164"/>
      <c r="L42" s="164"/>
      <c r="M42" s="164">
        <f>'実質公債費比率（分子）の構造'!N$52</f>
        <v>359</v>
      </c>
      <c r="N42" s="164"/>
      <c r="O42" s="164"/>
      <c r="P42" s="164">
        <f>'実質公債費比率（分子）の構造'!O$52</f>
        <v>356</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5</v>
      </c>
      <c r="C44" s="164"/>
      <c r="D44" s="164"/>
      <c r="E44" s="164">
        <f>'実質公債費比率（分子）の構造'!L$50</f>
        <v>2</v>
      </c>
      <c r="F44" s="164"/>
      <c r="G44" s="164"/>
      <c r="H44" s="164">
        <f>'実質公債費比率（分子）の構造'!M$50</f>
        <v>2</v>
      </c>
      <c r="I44" s="164"/>
      <c r="J44" s="164"/>
      <c r="K44" s="164">
        <f>'実質公債費比率（分子）の構造'!N$50</f>
        <v>2</v>
      </c>
      <c r="L44" s="164"/>
      <c r="M44" s="164"/>
      <c r="N44" s="164">
        <f>'実質公債費比率（分子）の構造'!O$50</f>
        <v>2</v>
      </c>
      <c r="O44" s="164"/>
      <c r="P44" s="164"/>
    </row>
    <row r="45" spans="1:16" x14ac:dyDescent="0.2">
      <c r="A45" s="164" t="s">
        <v>63</v>
      </c>
      <c r="B45" s="164">
        <f>'実質公債費比率（分子）の構造'!K$49</f>
        <v>17</v>
      </c>
      <c r="C45" s="164"/>
      <c r="D45" s="164"/>
      <c r="E45" s="164">
        <f>'実質公債費比率（分子）の構造'!L$49</f>
        <v>22</v>
      </c>
      <c r="F45" s="164"/>
      <c r="G45" s="164"/>
      <c r="H45" s="164">
        <f>'実質公債費比率（分子）の構造'!M$49</f>
        <v>22</v>
      </c>
      <c r="I45" s="164"/>
      <c r="J45" s="164"/>
      <c r="K45" s="164">
        <f>'実質公債費比率（分子）の構造'!N$49</f>
        <v>24</v>
      </c>
      <c r="L45" s="164"/>
      <c r="M45" s="164"/>
      <c r="N45" s="164">
        <f>'実質公債費比率（分子）の構造'!O$49</f>
        <v>19</v>
      </c>
      <c r="O45" s="164"/>
      <c r="P45" s="164"/>
    </row>
    <row r="46" spans="1:16" x14ac:dyDescent="0.2">
      <c r="A46" s="164" t="s">
        <v>64</v>
      </c>
      <c r="B46" s="164">
        <f>'実質公債費比率（分子）の構造'!K$48</f>
        <v>120</v>
      </c>
      <c r="C46" s="164"/>
      <c r="D46" s="164"/>
      <c r="E46" s="164">
        <f>'実質公債費比率（分子）の構造'!L$48</f>
        <v>119</v>
      </c>
      <c r="F46" s="164"/>
      <c r="G46" s="164"/>
      <c r="H46" s="164">
        <f>'実質公債費比率（分子）の構造'!M$48</f>
        <v>119</v>
      </c>
      <c r="I46" s="164"/>
      <c r="J46" s="164"/>
      <c r="K46" s="164">
        <f>'実質公債費比率（分子）の構造'!N$48</f>
        <v>131</v>
      </c>
      <c r="L46" s="164"/>
      <c r="M46" s="164"/>
      <c r="N46" s="164">
        <f>'実質公債費比率（分子）の構造'!O$48</f>
        <v>127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311</v>
      </c>
      <c r="C49" s="164"/>
      <c r="D49" s="164"/>
      <c r="E49" s="164">
        <f>'実質公債費比率（分子）の構造'!L$45</f>
        <v>349</v>
      </c>
      <c r="F49" s="164"/>
      <c r="G49" s="164"/>
      <c r="H49" s="164">
        <f>'実質公債費比率（分子）の構造'!M$45</f>
        <v>415</v>
      </c>
      <c r="I49" s="164"/>
      <c r="J49" s="164"/>
      <c r="K49" s="164">
        <f>'実質公債費比率（分子）の構造'!N$45</f>
        <v>412</v>
      </c>
      <c r="L49" s="164"/>
      <c r="M49" s="164"/>
      <c r="N49" s="164">
        <f>'実質公債費比率（分子）の構造'!O$45</f>
        <v>396</v>
      </c>
      <c r="O49" s="164"/>
      <c r="P49" s="164"/>
    </row>
    <row r="50" spans="1:16" x14ac:dyDescent="0.2">
      <c r="A50" s="164" t="s">
        <v>67</v>
      </c>
      <c r="B50" s="164" t="e">
        <f>NA()</f>
        <v>#N/A</v>
      </c>
      <c r="C50" s="164">
        <f>IF(ISNUMBER('実質公債費比率（分子）の構造'!K$53),'実質公債費比率（分子）の構造'!K$53,NA())</f>
        <v>140</v>
      </c>
      <c r="D50" s="164" t="e">
        <f>NA()</f>
        <v>#N/A</v>
      </c>
      <c r="E50" s="164" t="e">
        <f>NA()</f>
        <v>#N/A</v>
      </c>
      <c r="F50" s="164">
        <f>IF(ISNUMBER('実質公債費比率（分子）の構造'!L$53),'実質公債費比率（分子）の構造'!L$53,NA())</f>
        <v>177</v>
      </c>
      <c r="G50" s="164" t="e">
        <f>NA()</f>
        <v>#N/A</v>
      </c>
      <c r="H50" s="164" t="e">
        <f>NA()</f>
        <v>#N/A</v>
      </c>
      <c r="I50" s="164">
        <f>IF(ISNUMBER('実質公債費比率（分子）の構造'!M$53),'実質公債費比率（分子）の構造'!M$53,NA())</f>
        <v>246</v>
      </c>
      <c r="J50" s="164" t="e">
        <f>NA()</f>
        <v>#N/A</v>
      </c>
      <c r="K50" s="164" t="e">
        <f>NA()</f>
        <v>#N/A</v>
      </c>
      <c r="L50" s="164">
        <f>IF(ISNUMBER('実質公債費比率（分子）の構造'!N$53),'実質公債費比率（分子）の構造'!N$53,NA())</f>
        <v>210</v>
      </c>
      <c r="M50" s="164" t="e">
        <f>NA()</f>
        <v>#N/A</v>
      </c>
      <c r="N50" s="164" t="e">
        <f>NA()</f>
        <v>#N/A</v>
      </c>
      <c r="O50" s="164">
        <f>IF(ISNUMBER('実質公債費比率（分子）の構造'!O$53),'実質公債費比率（分子）の構造'!O$53,NA())</f>
        <v>188</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4641</v>
      </c>
      <c r="E56" s="163"/>
      <c r="F56" s="163"/>
      <c r="G56" s="163">
        <f>'将来負担比率（分子）の構造'!J$52</f>
        <v>4644</v>
      </c>
      <c r="H56" s="163"/>
      <c r="I56" s="163"/>
      <c r="J56" s="163">
        <f>'将来負担比率（分子）の構造'!K$52</f>
        <v>4390</v>
      </c>
      <c r="K56" s="163"/>
      <c r="L56" s="163"/>
      <c r="M56" s="163">
        <f>'将来負担比率（分子）の構造'!L$52</f>
        <v>4259</v>
      </c>
      <c r="N56" s="163"/>
      <c r="O56" s="163"/>
      <c r="P56" s="163">
        <f>'将来負担比率（分子）の構造'!M$52</f>
        <v>4369</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2217</v>
      </c>
      <c r="E58" s="163"/>
      <c r="F58" s="163"/>
      <c r="G58" s="163">
        <f>'将来負担比率（分子）の構造'!J$50</f>
        <v>2750</v>
      </c>
      <c r="H58" s="163"/>
      <c r="I58" s="163"/>
      <c r="J58" s="163">
        <f>'将来負担比率（分子）の構造'!K$50</f>
        <v>3026</v>
      </c>
      <c r="K58" s="163"/>
      <c r="L58" s="163"/>
      <c r="M58" s="163">
        <f>'将来負担比率（分子）の構造'!L$50</f>
        <v>3038</v>
      </c>
      <c r="N58" s="163"/>
      <c r="O58" s="163"/>
      <c r="P58" s="163">
        <f>'将来負担比率（分子）の構造'!M$50</f>
        <v>3005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11</v>
      </c>
      <c r="C61" s="163"/>
      <c r="D61" s="163"/>
      <c r="E61" s="163">
        <f>'将来負担比率（分子）の構造'!J$46</f>
        <v>10</v>
      </c>
      <c r="F61" s="163"/>
      <c r="G61" s="163"/>
      <c r="H61" s="163">
        <f>'将来負担比率（分子）の構造'!K$46</f>
        <v>9</v>
      </c>
      <c r="I61" s="163"/>
      <c r="J61" s="163"/>
      <c r="K61" s="163">
        <f>'将来負担比率（分子）の構造'!L$46</f>
        <v>2</v>
      </c>
      <c r="L61" s="163"/>
      <c r="M61" s="163"/>
      <c r="N61" s="163">
        <f>'将来負担比率（分子）の構造'!M$46</f>
        <v>2</v>
      </c>
      <c r="O61" s="163"/>
      <c r="P61" s="163"/>
    </row>
    <row r="62" spans="1:16" x14ac:dyDescent="0.2">
      <c r="A62" s="163" t="s">
        <v>35</v>
      </c>
      <c r="B62" s="163">
        <f>'将来負担比率（分子）の構造'!I$45</f>
        <v>420</v>
      </c>
      <c r="C62" s="163"/>
      <c r="D62" s="163"/>
      <c r="E62" s="163">
        <f>'将来負担比率（分子）の構造'!J$45</f>
        <v>424</v>
      </c>
      <c r="F62" s="163"/>
      <c r="G62" s="163"/>
      <c r="H62" s="163">
        <f>'将来負担比率（分子）の構造'!K$45</f>
        <v>414</v>
      </c>
      <c r="I62" s="163"/>
      <c r="J62" s="163"/>
      <c r="K62" s="163">
        <f>'将来負担比率（分子）の構造'!L$45</f>
        <v>436</v>
      </c>
      <c r="L62" s="163"/>
      <c r="M62" s="163"/>
      <c r="N62" s="163">
        <f>'将来負担比率（分子）の構造'!M$45</f>
        <v>406</v>
      </c>
      <c r="O62" s="163"/>
      <c r="P62" s="163"/>
    </row>
    <row r="63" spans="1:16" x14ac:dyDescent="0.2">
      <c r="A63" s="163" t="s">
        <v>34</v>
      </c>
      <c r="B63" s="163">
        <f>'将来負担比率（分子）の構造'!I$44</f>
        <v>133</v>
      </c>
      <c r="C63" s="163"/>
      <c r="D63" s="163"/>
      <c r="E63" s="163">
        <f>'将来負担比率（分子）の構造'!J$44</f>
        <v>121</v>
      </c>
      <c r="F63" s="163"/>
      <c r="G63" s="163"/>
      <c r="H63" s="163">
        <f>'将来負担比率（分子）の構造'!K$44</f>
        <v>101</v>
      </c>
      <c r="I63" s="163"/>
      <c r="J63" s="163"/>
      <c r="K63" s="163">
        <f>'将来負担比率（分子）の構造'!L$44</f>
        <v>81</v>
      </c>
      <c r="L63" s="163"/>
      <c r="M63" s="163"/>
      <c r="N63" s="163">
        <f>'将来負担比率（分子）の構造'!M$44</f>
        <v>99</v>
      </c>
      <c r="O63" s="163"/>
      <c r="P63" s="163"/>
    </row>
    <row r="64" spans="1:16" x14ac:dyDescent="0.2">
      <c r="A64" s="163" t="s">
        <v>33</v>
      </c>
      <c r="B64" s="163">
        <f>'将来負担比率（分子）の構造'!I$43</f>
        <v>1256</v>
      </c>
      <c r="C64" s="163"/>
      <c r="D64" s="163"/>
      <c r="E64" s="163">
        <f>'将来負担比率（分子）の構造'!J$43</f>
        <v>1207</v>
      </c>
      <c r="F64" s="163"/>
      <c r="G64" s="163"/>
      <c r="H64" s="163">
        <f>'将来負担比率（分子）の構造'!K$43</f>
        <v>1158</v>
      </c>
      <c r="I64" s="163"/>
      <c r="J64" s="163"/>
      <c r="K64" s="163">
        <f>'将来負担比率（分子）の構造'!L$43</f>
        <v>1152</v>
      </c>
      <c r="L64" s="163"/>
      <c r="M64" s="163"/>
      <c r="N64" s="163">
        <f>'将来負担比率（分子）の構造'!M$43</f>
        <v>1210</v>
      </c>
      <c r="O64" s="163"/>
      <c r="P64" s="163"/>
    </row>
    <row r="65" spans="1:16" x14ac:dyDescent="0.2">
      <c r="A65" s="163" t="s">
        <v>32</v>
      </c>
      <c r="B65" s="163">
        <f>'将来負担比率（分子）の構造'!I$42</f>
        <v>16</v>
      </c>
      <c r="C65" s="163"/>
      <c r="D65" s="163"/>
      <c r="E65" s="163">
        <f>'将来負担比率（分子）の構造'!J$42</f>
        <v>12</v>
      </c>
      <c r="F65" s="163"/>
      <c r="G65" s="163"/>
      <c r="H65" s="163">
        <f>'将来負担比率（分子）の構造'!K$42</f>
        <v>11</v>
      </c>
      <c r="I65" s="163"/>
      <c r="J65" s="163"/>
      <c r="K65" s="163">
        <f>'将来負担比率（分子）の構造'!L$42</f>
        <v>9</v>
      </c>
      <c r="L65" s="163"/>
      <c r="M65" s="163"/>
      <c r="N65" s="163">
        <f>'将来負担比率（分子）の構造'!M$42</f>
        <v>8</v>
      </c>
      <c r="O65" s="163"/>
      <c r="P65" s="163"/>
    </row>
    <row r="66" spans="1:16" x14ac:dyDescent="0.2">
      <c r="A66" s="163" t="s">
        <v>31</v>
      </c>
      <c r="B66" s="163">
        <f>'将来負担比率（分子）の構造'!I$41</f>
        <v>4560</v>
      </c>
      <c r="C66" s="163"/>
      <c r="D66" s="163"/>
      <c r="E66" s="163">
        <f>'将来負担比率（分子）の構造'!J$41</f>
        <v>4679</v>
      </c>
      <c r="F66" s="163"/>
      <c r="G66" s="163"/>
      <c r="H66" s="163">
        <f>'将来負担比率（分子）の構造'!K$41</f>
        <v>4482</v>
      </c>
      <c r="I66" s="163"/>
      <c r="J66" s="163"/>
      <c r="K66" s="163">
        <f>'将来負担比率（分子）の構造'!L$41</f>
        <v>4358</v>
      </c>
      <c r="L66" s="163"/>
      <c r="M66" s="163"/>
      <c r="N66" s="163">
        <f>'将来負担比率（分子）の構造'!M$41</f>
        <v>4286</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2896</v>
      </c>
      <c r="C72" s="167">
        <f>基金残高に係る経年分析!G55</f>
        <v>2697</v>
      </c>
      <c r="D72" s="167">
        <f>基金残高に係る経年分析!H55</f>
        <v>2350</v>
      </c>
    </row>
    <row r="73" spans="1:16" x14ac:dyDescent="0.2">
      <c r="A73" s="166" t="s">
        <v>74</v>
      </c>
      <c r="B73" s="167">
        <f>基金残高に係る経年分析!F56</f>
        <v>130</v>
      </c>
      <c r="C73" s="167">
        <f>基金残高に係る経年分析!G56</f>
        <v>341</v>
      </c>
      <c r="D73" s="167">
        <f>基金残高に係る経年分析!H56</f>
        <v>655</v>
      </c>
    </row>
    <row r="74" spans="1:16" x14ac:dyDescent="0.2">
      <c r="A74" s="166" t="s">
        <v>75</v>
      </c>
      <c r="B74" s="167">
        <f>基金残高に係る経年分析!F57</f>
        <v>259</v>
      </c>
      <c r="C74" s="167">
        <f>基金残高に係る経年分析!G57</f>
        <v>559</v>
      </c>
      <c r="D74" s="167">
        <f>基金残高に係る経年分析!H57</f>
        <v>890</v>
      </c>
    </row>
  </sheetData>
  <sheetProtection algorithmName="SHA-512" hashValue="2DcHmHUfBJ+RlwUeYHtgyYtJhjmyFmCk9rvnMJ3cQyK0tNaIMjuYWctdcxaUj2OMzlfcuXsVQqYm/+Ti/MSp2A==" saltValue="wnjsCC3W+32mXjqiKxUWh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2026-03-11T05:16:05Z</cp:lastPrinted>
  <dcterms:created xsi:type="dcterms:W3CDTF">2026-02-23T04:25:14Z</dcterms:created>
  <dcterms:modified xsi:type="dcterms:W3CDTF">2026-09-11T01:02:58Z</dcterms:modified>
  <cp:category/>
</cp:coreProperties>
</file>